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kej\Desktop\Templates\"/>
    </mc:Choice>
  </mc:AlternateContent>
  <xr:revisionPtr revIDLastSave="0" documentId="13_ncr:1_{A698C0B9-B27A-4113-B414-66EFED8EEB58}" xr6:coauthVersionLast="47" xr6:coauthVersionMax="47" xr10:uidLastSave="{00000000-0000-0000-0000-000000000000}"/>
  <bookViews>
    <workbookView xWindow="-110" yWindow="-110" windowWidth="19420" windowHeight="10420" xr2:uid="{43B8B417-20FA-40C6-9DFA-754A96EE623B}"/>
  </bookViews>
  <sheets>
    <sheet name="5 YEAR BUDGET" sheetId="1" r:id="rId1"/>
  </sheets>
  <definedNames>
    <definedName name="_xlnm.Print_Area" localSheetId="0">'5 YEAR BUDGET'!$A$1:$L$64</definedName>
    <definedName name="_xlnm.Print_Titles" localSheetId="0">'5 YEAR BUDGET'!$1:$7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C47" i="1"/>
  <c r="C55" i="1"/>
  <c r="C15" i="1"/>
  <c r="G15" i="1"/>
  <c r="H15" i="1" s="1"/>
  <c r="G16" i="1"/>
  <c r="G17" i="1" s="1"/>
  <c r="C9" i="1"/>
  <c r="I83" i="1"/>
  <c r="I84" i="1" s="1"/>
  <c r="G83" i="1"/>
  <c r="K82" i="1"/>
  <c r="J82" i="1"/>
  <c r="I82" i="1"/>
  <c r="H82" i="1"/>
  <c r="G82" i="1"/>
  <c r="G84" i="1" s="1"/>
  <c r="J79" i="1"/>
  <c r="K78" i="1"/>
  <c r="K79" i="1" s="1"/>
  <c r="J78" i="1"/>
  <c r="I78" i="1"/>
  <c r="H78" i="1"/>
  <c r="G78" i="1"/>
  <c r="K77" i="1"/>
  <c r="J77" i="1"/>
  <c r="I77" i="1"/>
  <c r="I79" i="1" s="1"/>
  <c r="H77" i="1"/>
  <c r="H79" i="1" s="1"/>
  <c r="G77" i="1"/>
  <c r="L73" i="1"/>
  <c r="L72" i="1"/>
  <c r="L71" i="1"/>
  <c r="L70" i="1"/>
  <c r="L69" i="1"/>
  <c r="K59" i="1"/>
  <c r="I59" i="1"/>
  <c r="G59" i="1"/>
  <c r="K83" i="1"/>
  <c r="K84" i="1" s="1"/>
  <c r="J59" i="1"/>
  <c r="H59" i="1"/>
  <c r="L57" i="1"/>
  <c r="K56" i="1"/>
  <c r="H56" i="1"/>
  <c r="K55" i="1"/>
  <c r="J55" i="1"/>
  <c r="J56" i="1" s="1"/>
  <c r="I55" i="1"/>
  <c r="I56" i="1" s="1"/>
  <c r="H55" i="1"/>
  <c r="O54" i="1"/>
  <c r="P54" i="1" s="1"/>
  <c r="G54" i="1"/>
  <c r="L54" i="1" s="1"/>
  <c r="C54" i="1"/>
  <c r="K51" i="1"/>
  <c r="J51" i="1"/>
  <c r="I51" i="1"/>
  <c r="H51" i="1"/>
  <c r="G51" i="1"/>
  <c r="L50" i="1"/>
  <c r="L49" i="1"/>
  <c r="G47" i="1"/>
  <c r="G46" i="1"/>
  <c r="G48" i="1" s="1"/>
  <c r="C46" i="1"/>
  <c r="L41" i="1"/>
  <c r="G41" i="1"/>
  <c r="K38" i="1"/>
  <c r="J38" i="1"/>
  <c r="I38" i="1"/>
  <c r="H38" i="1"/>
  <c r="G38" i="1"/>
  <c r="L37" i="1"/>
  <c r="L36" i="1"/>
  <c r="L35" i="1"/>
  <c r="L34" i="1"/>
  <c r="L33" i="1"/>
  <c r="L32" i="1"/>
  <c r="L31" i="1"/>
  <c r="L38" i="1" s="1"/>
  <c r="K29" i="1"/>
  <c r="J29" i="1"/>
  <c r="I29" i="1"/>
  <c r="H29" i="1"/>
  <c r="G29" i="1"/>
  <c r="L28" i="1"/>
  <c r="L27" i="1"/>
  <c r="K24" i="1"/>
  <c r="J24" i="1"/>
  <c r="I24" i="1"/>
  <c r="H24" i="1"/>
  <c r="G24" i="1"/>
  <c r="L23" i="1"/>
  <c r="L24" i="1" s="1"/>
  <c r="G18" i="1"/>
  <c r="G19" i="1" s="1"/>
  <c r="C18" i="1"/>
  <c r="N12" i="1"/>
  <c r="G12" i="1"/>
  <c r="H12" i="1" s="1"/>
  <c r="C12" i="1"/>
  <c r="P9" i="1"/>
  <c r="O9" i="1"/>
  <c r="G9" i="1"/>
  <c r="L82" i="1" l="1"/>
  <c r="I86" i="1"/>
  <c r="L51" i="1"/>
  <c r="K86" i="1"/>
  <c r="L78" i="1"/>
  <c r="L77" i="1"/>
  <c r="L29" i="1"/>
  <c r="H16" i="1"/>
  <c r="H17" i="1" s="1"/>
  <c r="I15" i="1"/>
  <c r="G20" i="1"/>
  <c r="G13" i="1"/>
  <c r="G14" i="1" s="1"/>
  <c r="G11" i="1"/>
  <c r="L59" i="1"/>
  <c r="H13" i="1"/>
  <c r="H14" i="1" s="1"/>
  <c r="I12" i="1"/>
  <c r="H9" i="1"/>
  <c r="H83" i="1"/>
  <c r="H84" i="1" s="1"/>
  <c r="H86" i="1" s="1"/>
  <c r="H46" i="1"/>
  <c r="G55" i="1"/>
  <c r="L58" i="1"/>
  <c r="H18" i="1"/>
  <c r="J83" i="1"/>
  <c r="J84" i="1" s="1"/>
  <c r="L84" i="1" s="1"/>
  <c r="G10" i="1"/>
  <c r="G79" i="1"/>
  <c r="L83" i="1" l="1"/>
  <c r="J86" i="1"/>
  <c r="I16" i="1"/>
  <c r="J15" i="1"/>
  <c r="I17" i="1"/>
  <c r="I18" i="1"/>
  <c r="H19" i="1"/>
  <c r="I9" i="1"/>
  <c r="H10" i="1"/>
  <c r="H11" i="1"/>
  <c r="G56" i="1"/>
  <c r="L56" i="1" s="1"/>
  <c r="L55" i="1"/>
  <c r="G86" i="1"/>
  <c r="L79" i="1"/>
  <c r="L86" i="1" s="1"/>
  <c r="H48" i="1"/>
  <c r="I46" i="1"/>
  <c r="H47" i="1"/>
  <c r="I13" i="1"/>
  <c r="I14" i="1" s="1"/>
  <c r="J12" i="1"/>
  <c r="G21" i="1"/>
  <c r="K15" i="1" l="1"/>
  <c r="J16" i="1"/>
  <c r="L15" i="1"/>
  <c r="J18" i="1"/>
  <c r="I19" i="1"/>
  <c r="I20" i="1" s="1"/>
  <c r="J46" i="1"/>
  <c r="I47" i="1"/>
  <c r="J9" i="1"/>
  <c r="I10" i="1"/>
  <c r="I11" i="1" s="1"/>
  <c r="G67" i="1"/>
  <c r="G61" i="1"/>
  <c r="K12" i="1"/>
  <c r="J13" i="1"/>
  <c r="J14" i="1" s="1"/>
  <c r="H20" i="1"/>
  <c r="K16" i="1" l="1"/>
  <c r="K17" i="1" s="1"/>
  <c r="J17" i="1"/>
  <c r="I48" i="1"/>
  <c r="G62" i="1"/>
  <c r="K46" i="1"/>
  <c r="J47" i="1"/>
  <c r="J48" i="1" s="1"/>
  <c r="K9" i="1"/>
  <c r="J10" i="1"/>
  <c r="J11" i="1"/>
  <c r="K18" i="1"/>
  <c r="J19" i="1"/>
  <c r="J20" i="1" s="1"/>
  <c r="L18" i="1"/>
  <c r="K13" i="1"/>
  <c r="L13" i="1" s="1"/>
  <c r="L12" i="1"/>
  <c r="I21" i="1"/>
  <c r="L46" i="1"/>
  <c r="H21" i="1"/>
  <c r="L16" i="1" l="1"/>
  <c r="L17" i="1"/>
  <c r="K14" i="1"/>
  <c r="L14" i="1" s="1"/>
  <c r="I67" i="1"/>
  <c r="I61" i="1"/>
  <c r="I62" i="1" s="1"/>
  <c r="K47" i="1"/>
  <c r="L47" i="1" s="1"/>
  <c r="K10" i="1"/>
  <c r="L10" i="1" s="1"/>
  <c r="K11" i="1"/>
  <c r="G68" i="1"/>
  <c r="G64" i="1"/>
  <c r="H67" i="1"/>
  <c r="H61" i="1"/>
  <c r="K19" i="1"/>
  <c r="L19" i="1" s="1"/>
  <c r="K20" i="1"/>
  <c r="L20" i="1" s="1"/>
  <c r="L9" i="1"/>
  <c r="J21" i="1"/>
  <c r="I63" i="1" l="1"/>
  <c r="I68" i="1" s="1"/>
  <c r="I74" i="1" s="1"/>
  <c r="G74" i="1"/>
  <c r="K21" i="1"/>
  <c r="L21" i="1" s="1"/>
  <c r="L11" i="1"/>
  <c r="H62" i="1"/>
  <c r="K48" i="1"/>
  <c r="L48" i="1" s="1"/>
  <c r="J67" i="1"/>
  <c r="J61" i="1"/>
  <c r="J62" i="1" s="1"/>
  <c r="H63" i="1"/>
  <c r="J63" i="1" l="1"/>
  <c r="J68" i="1" s="1"/>
  <c r="J74" i="1" s="1"/>
  <c r="I64" i="1"/>
  <c r="H64" i="1"/>
  <c r="K67" i="1"/>
  <c r="L67" i="1" s="1"/>
  <c r="K61" i="1"/>
  <c r="H68" i="1"/>
  <c r="K62" i="1" l="1"/>
  <c r="L61" i="1"/>
  <c r="N186" i="1" s="1"/>
  <c r="K63" i="1"/>
  <c r="H74" i="1"/>
  <c r="J64" i="1"/>
  <c r="K64" i="1" l="1"/>
  <c r="L64" i="1" s="1"/>
  <c r="L62" i="1"/>
  <c r="K68" i="1"/>
  <c r="L63" i="1"/>
  <c r="K74" i="1" l="1"/>
  <c r="L68" i="1"/>
  <c r="L74" i="1" s="1"/>
</calcChain>
</file>

<file path=xl/sharedStrings.xml><?xml version="1.0" encoding="utf-8"?>
<sst xmlns="http://schemas.openxmlformats.org/spreadsheetml/2006/main" count="72" uniqueCount="49">
  <si>
    <t>Principal Investigator:</t>
  </si>
  <si>
    <t>Institution / Grant Type:</t>
  </si>
  <si>
    <t>Proposal #:</t>
  </si>
  <si>
    <t>Project title:</t>
  </si>
  <si>
    <t>Budget Line Items</t>
  </si>
  <si>
    <t>% EFFORT</t>
  </si>
  <si>
    <t>NIH Cal Mos.</t>
  </si>
  <si>
    <t>Current Salary</t>
  </si>
  <si>
    <t>Yr 1</t>
  </si>
  <si>
    <t>Yr 2</t>
  </si>
  <si>
    <t>Yr 3</t>
  </si>
  <si>
    <t>Yr 4</t>
  </si>
  <si>
    <t>Yr 5</t>
  </si>
  <si>
    <t xml:space="preserve">TOTAL </t>
  </si>
  <si>
    <t>BUDGET</t>
  </si>
  <si>
    <t xml:space="preserve">Personnel </t>
  </si>
  <si>
    <t>Salary</t>
  </si>
  <si>
    <t>Benefits</t>
  </si>
  <si>
    <t>TOTAL</t>
  </si>
  <si>
    <t xml:space="preserve">      Total Personnel</t>
  </si>
  <si>
    <t>Supplies</t>
  </si>
  <si>
    <t xml:space="preserve">      Total Supplies</t>
  </si>
  <si>
    <t>Travel</t>
  </si>
  <si>
    <t xml:space="preserve">      Total Travel</t>
  </si>
  <si>
    <t>Other</t>
  </si>
  <si>
    <t xml:space="preserve">      Total Other</t>
  </si>
  <si>
    <t>Equipment</t>
    <phoneticPr fontId="0" type="noConversion"/>
  </si>
  <si>
    <t xml:space="preserve">      Total Equipment</t>
    <phoneticPr fontId="0" type="noConversion"/>
  </si>
  <si>
    <t>Directs:</t>
  </si>
  <si>
    <t>Total Costs:</t>
  </si>
  <si>
    <t>Indirects @ 50.5-51%:</t>
  </si>
  <si>
    <t>TOTAL TRUE DIRECTS (Penn Directs + Sub Directs only)</t>
  </si>
  <si>
    <t>TOTAL DIRECTS (Penn Directs + SUB Total Costs)</t>
  </si>
  <si>
    <t>TOTAL INDIRECT COSTS, 62.5% (less tuition,equip, subcontract)</t>
  </si>
  <si>
    <t>TOTAL AWARD</t>
  </si>
  <si>
    <t>Penn Directs</t>
  </si>
  <si>
    <t>Penn Indirects</t>
  </si>
  <si>
    <t>Penn Total Costs</t>
  </si>
  <si>
    <t xml:space="preserve">FOA Number: </t>
  </si>
  <si>
    <t>insert dates</t>
  </si>
  <si>
    <t>Subname</t>
  </si>
  <si>
    <t>PI</t>
  </si>
  <si>
    <t>Indirects @62.5% :</t>
  </si>
  <si>
    <t xml:space="preserve"> PI</t>
  </si>
  <si>
    <t>Sub Directs</t>
  </si>
  <si>
    <t xml:space="preserve">Sub Indirects </t>
  </si>
  <si>
    <t>SubTotal Costs</t>
  </si>
  <si>
    <t>Sub Indirects</t>
  </si>
  <si>
    <t>Sub 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</si>
</sst>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20" x14ac:knownFonts="1">
    <font>
      <sz val="10"/>
      <name val="Arial"/>
    </font>
    <font>
      <sz val="10"/>
      <name val="Arial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color indexed="10"/>
      <name val="Arial"/>
      <family val="2"/>
    </font>
    <font>
      <u val="singleAccounting"/>
      <sz val="10"/>
      <name val="Arial"/>
      <family val="2"/>
    </font>
    <font>
      <sz val="10"/>
      <color indexed="10"/>
      <name val="Arial"/>
      <family val="2"/>
    </font>
    <font>
      <u val="singleAccounting"/>
      <sz val="10"/>
      <color indexed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1"/>
      <name val="Arial"/>
    </font>
    <font>
      <b/>
      <u/>
      <sz val="11"/>
      <name val="Arial"/>
      <family val="2"/>
    </font>
    <font>
      <sz val="11"/>
      <color indexed="10"/>
      <name val="Arial"/>
      <family val="2"/>
    </font>
    <font>
      <u val="double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64" fontId="1" fillId="0" borderId="0" xfId="1" applyNumberFormat="1"/>
    <xf numFmtId="43" fontId="0" fillId="0" borderId="0" xfId="1" applyFont="1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43" fontId="1" fillId="0" borderId="1" xfId="1" applyBorder="1"/>
    <xf numFmtId="164" fontId="5" fillId="0" borderId="0" xfId="1" applyNumberFormat="1" applyFont="1"/>
    <xf numFmtId="9" fontId="1" fillId="0" borderId="0" xfId="3" applyFill="1"/>
    <xf numFmtId="43" fontId="1" fillId="0" borderId="0" xfId="1" applyFill="1"/>
    <xf numFmtId="43" fontId="1" fillId="0" borderId="0" xfId="1"/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7" fillId="0" borderId="0" xfId="0" applyFont="1" applyAlignment="1">
      <alignment horizontal="center" wrapText="1"/>
    </xf>
    <xf numFmtId="164" fontId="8" fillId="0" borderId="2" xfId="1" applyNumberFormat="1" applyFont="1" applyBorder="1" applyAlignment="1">
      <alignment horizont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9" fontId="5" fillId="0" borderId="0" xfId="3" applyFont="1" applyFill="1" applyBorder="1"/>
    <xf numFmtId="43" fontId="5" fillId="0" borderId="0" xfId="1" applyFont="1" applyFill="1" applyBorder="1"/>
    <xf numFmtId="0" fontId="0" fillId="3" borderId="0" xfId="0" applyFill="1"/>
    <xf numFmtId="164" fontId="0" fillId="0" borderId="0" xfId="0" applyNumberFormat="1"/>
    <xf numFmtId="164" fontId="1" fillId="0" borderId="5" xfId="1" applyNumberFormat="1" applyBorder="1"/>
    <xf numFmtId="164" fontId="1" fillId="0" borderId="7" xfId="1" applyNumberFormat="1" applyBorder="1"/>
    <xf numFmtId="164" fontId="5" fillId="2" borderId="8" xfId="1" applyNumberFormat="1" applyFont="1" applyFill="1" applyBorder="1"/>
    <xf numFmtId="0" fontId="5" fillId="0" borderId="9" xfId="0" applyFont="1" applyBorder="1"/>
    <xf numFmtId="165" fontId="5" fillId="0" borderId="0" xfId="3" applyNumberFormat="1" applyFont="1" applyFill="1" applyBorder="1"/>
    <xf numFmtId="43" fontId="1" fillId="0" borderId="0" xfId="1" applyFont="1" applyFill="1" applyBorder="1"/>
    <xf numFmtId="164" fontId="1" fillId="0" borderId="0" xfId="1" applyNumberFormat="1" applyFont="1" applyBorder="1"/>
    <xf numFmtId="164" fontId="1" fillId="3" borderId="0" xfId="1" applyNumberFormat="1" applyFont="1" applyFill="1" applyBorder="1"/>
    <xf numFmtId="164" fontId="7" fillId="0" borderId="0" xfId="1" applyNumberFormat="1" applyFont="1" applyFill="1" applyBorder="1" applyAlignment="1">
      <alignment horizontal="right"/>
    </xf>
    <xf numFmtId="164" fontId="1" fillId="0" borderId="8" xfId="1" applyNumberFormat="1" applyFont="1" applyBorder="1"/>
    <xf numFmtId="164" fontId="1" fillId="2" borderId="8" xfId="1" applyNumberFormat="1" applyFont="1" applyFill="1" applyBorder="1"/>
    <xf numFmtId="164" fontId="9" fillId="0" borderId="0" xfId="0" applyNumberFormat="1" applyFont="1"/>
    <xf numFmtId="43" fontId="1" fillId="0" borderId="0" xfId="0" applyNumberFormat="1" applyFon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165" fontId="1" fillId="3" borderId="0" xfId="0" applyNumberFormat="1" applyFont="1" applyFill="1"/>
    <xf numFmtId="165" fontId="7" fillId="0" borderId="0" xfId="0" applyNumberFormat="1" applyFont="1" applyAlignment="1">
      <alignment horizontal="right"/>
    </xf>
    <xf numFmtId="164" fontId="10" fillId="0" borderId="8" xfId="1" applyNumberFormat="1" applyFont="1" applyBorder="1"/>
    <xf numFmtId="164" fontId="10" fillId="2" borderId="8" xfId="1" applyNumberFormat="1" applyFont="1" applyFill="1" applyBorder="1"/>
    <xf numFmtId="164" fontId="1" fillId="0" borderId="9" xfId="0" applyNumberFormat="1" applyFont="1" applyBorder="1"/>
    <xf numFmtId="164" fontId="10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9" fontId="5" fillId="0" borderId="1" xfId="3" applyFont="1" applyFill="1" applyBorder="1"/>
    <xf numFmtId="43" fontId="1" fillId="0" borderId="1" xfId="1" applyFont="1" applyFill="1" applyBorder="1"/>
    <xf numFmtId="165" fontId="1" fillId="0" borderId="1" xfId="0" applyNumberFormat="1" applyFont="1" applyBorder="1"/>
    <xf numFmtId="165" fontId="1" fillId="3" borderId="1" xfId="0" applyNumberFormat="1" applyFont="1" applyFill="1" applyBorder="1"/>
    <xf numFmtId="165" fontId="13" fillId="0" borderId="1" xfId="0" applyNumberFormat="1" applyFont="1" applyBorder="1" applyAlignment="1">
      <alignment horizontal="right"/>
    </xf>
    <xf numFmtId="164" fontId="5" fillId="0" borderId="6" xfId="1" applyNumberFormat="1" applyFont="1" applyBorder="1"/>
    <xf numFmtId="166" fontId="5" fillId="2" borderId="12" xfId="2" applyNumberFormat="1" applyFont="1" applyFill="1" applyBorder="1"/>
    <xf numFmtId="166" fontId="1" fillId="2" borderId="13" xfId="2" applyNumberFormat="1" applyFont="1" applyFill="1" applyBorder="1"/>
    <xf numFmtId="0" fontId="1" fillId="0" borderId="9" xfId="0" applyFont="1" applyBorder="1"/>
    <xf numFmtId="166" fontId="5" fillId="2" borderId="6" xfId="2" applyNumberFormat="1" applyFont="1" applyFill="1" applyBorder="1"/>
    <xf numFmtId="164" fontId="11" fillId="0" borderId="9" xfId="0" applyNumberFormat="1" applyFont="1" applyBorder="1"/>
    <xf numFmtId="0" fontId="11" fillId="0" borderId="9" xfId="0" applyFont="1" applyBorder="1"/>
    <xf numFmtId="9" fontId="5" fillId="0" borderId="0" xfId="3" applyFont="1" applyFill="1"/>
    <xf numFmtId="43" fontId="1" fillId="0" borderId="0" xfId="1" applyFont="1" applyFill="1"/>
    <xf numFmtId="164" fontId="1" fillId="0" borderId="0" xfId="1" applyNumberFormat="1" applyFont="1"/>
    <xf numFmtId="164" fontId="1" fillId="3" borderId="0" xfId="1" applyNumberFormat="1" applyFont="1" applyFill="1"/>
    <xf numFmtId="164" fontId="7" fillId="0" borderId="0" xfId="1" applyNumberFormat="1" applyFont="1" applyFill="1" applyAlignment="1">
      <alignment horizontal="right"/>
    </xf>
    <xf numFmtId="164" fontId="0" fillId="0" borderId="8" xfId="0" applyNumberFormat="1" applyBorder="1"/>
    <xf numFmtId="164" fontId="0" fillId="2" borderId="8" xfId="0" applyNumberFormat="1" applyFill="1" applyBorder="1"/>
    <xf numFmtId="165" fontId="1" fillId="0" borderId="0" xfId="3" applyNumberFormat="1" applyFont="1"/>
    <xf numFmtId="165" fontId="13" fillId="0" borderId="0" xfId="0" applyNumberFormat="1" applyFont="1" applyAlignment="1">
      <alignment horizontal="right"/>
    </xf>
    <xf numFmtId="164" fontId="5" fillId="0" borderId="8" xfId="0" applyNumberFormat="1" applyFont="1" applyBorder="1"/>
    <xf numFmtId="164" fontId="5" fillId="2" borderId="8" xfId="0" applyNumberFormat="1" applyFont="1" applyFill="1" applyBorder="1"/>
    <xf numFmtId="0" fontId="5" fillId="0" borderId="15" xfId="0" applyFont="1" applyBorder="1"/>
    <xf numFmtId="9" fontId="1" fillId="0" borderId="16" xfId="3" applyFill="1" applyBorder="1"/>
    <xf numFmtId="43" fontId="1" fillId="0" borderId="16" xfId="1" applyFill="1" applyBorder="1"/>
    <xf numFmtId="0" fontId="0" fillId="0" borderId="16" xfId="0" applyBorder="1"/>
    <xf numFmtId="0" fontId="0" fillId="3" borderId="16" xfId="0" applyFill="1" applyBorder="1"/>
    <xf numFmtId="164" fontId="5" fillId="0" borderId="17" xfId="2" applyNumberFormat="1" applyFont="1" applyBorder="1"/>
    <xf numFmtId="164" fontId="5" fillId="2" borderId="18" xfId="2" applyNumberFormat="1" applyFont="1" applyFill="1" applyBorder="1"/>
    <xf numFmtId="164" fontId="1" fillId="0" borderId="8" xfId="1" applyNumberFormat="1" applyBorder="1"/>
    <xf numFmtId="164" fontId="1" fillId="0" borderId="13" xfId="1" applyNumberFormat="1" applyBorder="1"/>
    <xf numFmtId="0" fontId="0" fillId="0" borderId="9" xfId="0" applyBorder="1"/>
    <xf numFmtId="9" fontId="1" fillId="0" borderId="0" xfId="3" applyFont="1" applyFill="1"/>
    <xf numFmtId="164" fontId="1" fillId="0" borderId="0" xfId="1" applyNumberFormat="1" applyFont="1" applyFill="1"/>
    <xf numFmtId="164" fontId="5" fillId="2" borderId="13" xfId="1" applyNumberFormat="1" applyFont="1" applyFill="1" applyBorder="1"/>
    <xf numFmtId="0" fontId="5" fillId="2" borderId="19" xfId="0" applyFont="1" applyFill="1" applyBorder="1" applyAlignment="1">
      <alignment horizontal="left" vertical="center" wrapText="1"/>
    </xf>
    <xf numFmtId="164" fontId="1" fillId="0" borderId="8" xfId="1" applyNumberFormat="1" applyFill="1" applyBorder="1"/>
    <xf numFmtId="0" fontId="0" fillId="0" borderId="9" xfId="0" applyBorder="1" applyAlignment="1">
      <alignment vertical="center" wrapText="1"/>
    </xf>
    <xf numFmtId="164" fontId="1" fillId="3" borderId="0" xfId="1" applyNumberFormat="1" applyFill="1"/>
    <xf numFmtId="164" fontId="1" fillId="0" borderId="0" xfId="1" applyNumberFormat="1" applyFill="1"/>
    <xf numFmtId="0" fontId="5" fillId="0" borderId="0" xfId="0" applyFont="1"/>
    <xf numFmtId="0" fontId="0" fillId="0" borderId="20" xfId="0" applyBorder="1" applyAlignment="1">
      <alignment vertical="center" wrapText="1"/>
    </xf>
    <xf numFmtId="0" fontId="5" fillId="0" borderId="20" xfId="0" applyFont="1" applyBorder="1"/>
    <xf numFmtId="9" fontId="5" fillId="0" borderId="16" xfId="3" applyFont="1" applyFill="1" applyBorder="1"/>
    <xf numFmtId="43" fontId="5" fillId="0" borderId="16" xfId="1" applyFont="1" applyFill="1" applyBorder="1"/>
    <xf numFmtId="164" fontId="5" fillId="0" borderId="16" xfId="1" applyNumberFormat="1" applyFont="1" applyBorder="1"/>
    <xf numFmtId="164" fontId="5" fillId="3" borderId="16" xfId="1" applyNumberFormat="1" applyFont="1" applyFill="1" applyBorder="1"/>
    <xf numFmtId="164" fontId="5" fillId="0" borderId="16" xfId="1" applyNumberFormat="1" applyFont="1" applyFill="1" applyBorder="1"/>
    <xf numFmtId="164" fontId="5" fillId="0" borderId="17" xfId="2" applyNumberFormat="1" applyFont="1" applyFill="1" applyBorder="1"/>
    <xf numFmtId="164" fontId="5" fillId="2" borderId="17" xfId="2" applyNumberFormat="1" applyFont="1" applyFill="1" applyBorder="1"/>
    <xf numFmtId="0" fontId="5" fillId="2" borderId="3" xfId="0" applyFont="1" applyFill="1" applyBorder="1"/>
    <xf numFmtId="0" fontId="0" fillId="0" borderId="9" xfId="0" applyBorder="1" applyAlignment="1">
      <alignment horizontal="left"/>
    </xf>
    <xf numFmtId="164" fontId="1" fillId="0" borderId="8" xfId="1" applyNumberFormat="1" applyFont="1" applyFill="1" applyBorder="1"/>
    <xf numFmtId="166" fontId="5" fillId="2" borderId="18" xfId="2" applyNumberFormat="1" applyFont="1" applyFill="1" applyBorder="1"/>
    <xf numFmtId="0" fontId="0" fillId="0" borderId="9" xfId="0" applyBorder="1" applyAlignment="1">
      <alignment wrapText="1"/>
    </xf>
    <xf numFmtId="9" fontId="1" fillId="0" borderId="0" xfId="3" applyFill="1" applyBorder="1"/>
    <xf numFmtId="43" fontId="1" fillId="0" borderId="0" xfId="1" applyFill="1" applyBorder="1"/>
    <xf numFmtId="164" fontId="5" fillId="0" borderId="8" xfId="2" applyNumberFormat="1" applyFont="1" applyFill="1" applyBorder="1"/>
    <xf numFmtId="166" fontId="5" fillId="2" borderId="13" xfId="2" applyNumberFormat="1" applyFont="1" applyFill="1" applyBorder="1"/>
    <xf numFmtId="9" fontId="1" fillId="0" borderId="21" xfId="3" applyFill="1" applyBorder="1"/>
    <xf numFmtId="43" fontId="1" fillId="0" borderId="21" xfId="1" applyFill="1" applyBorder="1"/>
    <xf numFmtId="0" fontId="0" fillId="0" borderId="21" xfId="0" applyBorder="1"/>
    <xf numFmtId="0" fontId="0" fillId="3" borderId="21" xfId="0" applyFill="1" applyBorder="1"/>
    <xf numFmtId="164" fontId="5" fillId="0" borderId="22" xfId="2" applyNumberFormat="1" applyFont="1" applyFill="1" applyBorder="1"/>
    <xf numFmtId="166" fontId="5" fillId="2" borderId="23" xfId="2" applyNumberFormat="1" applyFont="1" applyFill="1" applyBorder="1"/>
    <xf numFmtId="0" fontId="5" fillId="4" borderId="24" xfId="0" applyFont="1" applyFill="1" applyBorder="1"/>
    <xf numFmtId="9" fontId="1" fillId="4" borderId="25" xfId="3" applyFill="1" applyBorder="1"/>
    <xf numFmtId="43" fontId="1" fillId="4" borderId="25" xfId="1" applyFill="1" applyBorder="1"/>
    <xf numFmtId="0" fontId="0" fillId="4" borderId="25" xfId="0" applyFill="1" applyBorder="1"/>
    <xf numFmtId="164" fontId="5" fillId="4" borderId="19" xfId="2" applyNumberFormat="1" applyFont="1" applyFill="1" applyBorder="1"/>
    <xf numFmtId="166" fontId="5" fillId="2" borderId="26" xfId="2" applyNumberFormat="1" applyFont="1" applyFill="1" applyBorder="1"/>
    <xf numFmtId="165" fontId="5" fillId="4" borderId="0" xfId="3" applyNumberFormat="1" applyFont="1" applyFill="1" applyBorder="1"/>
    <xf numFmtId="43" fontId="1" fillId="4" borderId="0" xfId="1" applyFont="1" applyFill="1" applyBorder="1"/>
    <xf numFmtId="164" fontId="1" fillId="4" borderId="0" xfId="1" applyNumberFormat="1" applyFont="1" applyFill="1" applyBorder="1"/>
    <xf numFmtId="164" fontId="7" fillId="4" borderId="0" xfId="1" applyNumberFormat="1" applyFont="1" applyFill="1" applyBorder="1" applyAlignment="1">
      <alignment horizontal="right"/>
    </xf>
    <xf numFmtId="164" fontId="1" fillId="4" borderId="8" xfId="1" applyNumberFormat="1" applyFont="1" applyFill="1" applyBorder="1"/>
    <xf numFmtId="165" fontId="1" fillId="4" borderId="0" xfId="0" applyNumberFormat="1" applyFont="1" applyFill="1"/>
    <xf numFmtId="165" fontId="7" fillId="4" borderId="0" xfId="0" applyNumberFormat="1" applyFont="1" applyFill="1" applyAlignment="1">
      <alignment horizontal="right"/>
    </xf>
    <xf numFmtId="164" fontId="10" fillId="4" borderId="8" xfId="1" applyNumberFormat="1" applyFont="1" applyFill="1" applyBorder="1"/>
    <xf numFmtId="9" fontId="5" fillId="4" borderId="1" xfId="3" applyFont="1" applyFill="1" applyBorder="1"/>
    <xf numFmtId="43" fontId="1" fillId="4" borderId="1" xfId="1" applyFont="1" applyFill="1" applyBorder="1"/>
    <xf numFmtId="165" fontId="1" fillId="4" borderId="1" xfId="0" applyNumberFormat="1" applyFont="1" applyFill="1" applyBorder="1"/>
    <xf numFmtId="165" fontId="13" fillId="4" borderId="1" xfId="0" applyNumberFormat="1" applyFont="1" applyFill="1" applyBorder="1" applyAlignment="1">
      <alignment horizontal="right"/>
    </xf>
    <xf numFmtId="164" fontId="5" fillId="4" borderId="6" xfId="1" applyNumberFormat="1" applyFont="1" applyFill="1" applyBorder="1"/>
    <xf numFmtId="0" fontId="5" fillId="4" borderId="15" xfId="0" applyFont="1" applyFill="1" applyBorder="1"/>
    <xf numFmtId="9" fontId="1" fillId="4" borderId="16" xfId="3" applyFill="1" applyBorder="1"/>
    <xf numFmtId="43" fontId="1" fillId="4" borderId="16" xfId="1" applyFill="1" applyBorder="1"/>
    <xf numFmtId="0" fontId="0" fillId="4" borderId="16" xfId="0" applyFill="1" applyBorder="1"/>
    <xf numFmtId="164" fontId="5" fillId="4" borderId="17" xfId="2" applyNumberFormat="1" applyFont="1" applyFill="1" applyBorder="1"/>
    <xf numFmtId="166" fontId="5" fillId="2" borderId="27" xfId="2" applyNumberFormat="1" applyFont="1" applyFill="1" applyBorder="1"/>
    <xf numFmtId="0" fontId="5" fillId="4" borderId="20" xfId="0" applyFont="1" applyFill="1" applyBorder="1"/>
    <xf numFmtId="9" fontId="1" fillId="4" borderId="21" xfId="3" applyFill="1" applyBorder="1"/>
    <xf numFmtId="43" fontId="1" fillId="4" borderId="21" xfId="1" applyFill="1" applyBorder="1"/>
    <xf numFmtId="0" fontId="0" fillId="4" borderId="21" xfId="0" applyFill="1" applyBorder="1"/>
    <xf numFmtId="164" fontId="5" fillId="4" borderId="22" xfId="2" applyNumberFormat="1" applyFont="1" applyFill="1" applyBorder="1"/>
    <xf numFmtId="0" fontId="5" fillId="5" borderId="15" xfId="0" applyFont="1" applyFill="1" applyBorder="1"/>
    <xf numFmtId="9" fontId="1" fillId="5" borderId="16" xfId="3" applyFill="1" applyBorder="1"/>
    <xf numFmtId="43" fontId="1" fillId="5" borderId="16" xfId="1" applyFill="1" applyBorder="1"/>
    <xf numFmtId="0" fontId="0" fillId="5" borderId="16" xfId="0" applyFill="1" applyBorder="1"/>
    <xf numFmtId="164" fontId="5" fillId="5" borderId="17" xfId="2" applyNumberFormat="1" applyFont="1" applyFill="1" applyBorder="1"/>
    <xf numFmtId="165" fontId="5" fillId="5" borderId="29" xfId="3" applyNumberFormat="1" applyFont="1" applyFill="1" applyBorder="1"/>
    <xf numFmtId="43" fontId="1" fillId="5" borderId="29" xfId="1" applyFont="1" applyFill="1" applyBorder="1"/>
    <xf numFmtId="164" fontId="1" fillId="5" borderId="29" xfId="1" applyNumberFormat="1" applyFont="1" applyFill="1" applyBorder="1"/>
    <xf numFmtId="164" fontId="7" fillId="5" borderId="29" xfId="1" applyNumberFormat="1" applyFont="1" applyFill="1" applyBorder="1" applyAlignment="1">
      <alignment horizontal="right"/>
    </xf>
    <xf numFmtId="164" fontId="1" fillId="5" borderId="30" xfId="1" applyNumberFormat="1" applyFont="1" applyFill="1" applyBorder="1"/>
    <xf numFmtId="164" fontId="1" fillId="2" borderId="30" xfId="1" applyNumberFormat="1" applyFont="1" applyFill="1" applyBorder="1"/>
    <xf numFmtId="9" fontId="5" fillId="5" borderId="0" xfId="3" applyFont="1" applyFill="1" applyBorder="1"/>
    <xf numFmtId="43" fontId="1" fillId="5" borderId="0" xfId="1" applyFont="1" applyFill="1" applyBorder="1"/>
    <xf numFmtId="165" fontId="1" fillId="5" borderId="0" xfId="0" applyNumberFormat="1" applyFont="1" applyFill="1"/>
    <xf numFmtId="10" fontId="1" fillId="5" borderId="0" xfId="0" applyNumberFormat="1" applyFont="1" applyFill="1"/>
    <xf numFmtId="165" fontId="7" fillId="5" borderId="0" xfId="0" applyNumberFormat="1" applyFont="1" applyFill="1" applyAlignment="1">
      <alignment horizontal="right"/>
    </xf>
    <xf numFmtId="164" fontId="10" fillId="5" borderId="8" xfId="1" applyNumberFormat="1" applyFont="1" applyFill="1" applyBorder="1"/>
    <xf numFmtId="9" fontId="5" fillId="5" borderId="1" xfId="3" applyFont="1" applyFill="1" applyBorder="1"/>
    <xf numFmtId="43" fontId="1" fillId="5" borderId="1" xfId="1" applyFont="1" applyFill="1" applyBorder="1"/>
    <xf numFmtId="165" fontId="1" fillId="5" borderId="1" xfId="0" applyNumberFormat="1" applyFont="1" applyFill="1" applyBorder="1"/>
    <xf numFmtId="165" fontId="13" fillId="5" borderId="1" xfId="0" applyNumberFormat="1" applyFont="1" applyFill="1" applyBorder="1" applyAlignment="1">
      <alignment horizontal="right"/>
    </xf>
    <xf numFmtId="164" fontId="5" fillId="5" borderId="6" xfId="1" applyNumberFormat="1" applyFont="1" applyFill="1" applyBorder="1"/>
    <xf numFmtId="0" fontId="5" fillId="5" borderId="20" xfId="0" applyFont="1" applyFill="1" applyBorder="1"/>
    <xf numFmtId="9" fontId="1" fillId="5" borderId="21" xfId="3" applyFill="1" applyBorder="1"/>
    <xf numFmtId="43" fontId="1" fillId="5" borderId="21" xfId="1" applyFill="1" applyBorder="1"/>
    <xf numFmtId="0" fontId="0" fillId="5" borderId="21" xfId="0" applyFill="1" applyBorder="1"/>
    <xf numFmtId="164" fontId="5" fillId="5" borderId="22" xfId="2" applyNumberFormat="1" applyFont="1" applyFill="1" applyBorder="1"/>
    <xf numFmtId="0" fontId="0" fillId="5" borderId="23" xfId="0" applyFill="1" applyBorder="1"/>
    <xf numFmtId="164" fontId="5" fillId="0" borderId="6" xfId="2" applyNumberFormat="1" applyFont="1" applyFill="1" applyBorder="1"/>
    <xf numFmtId="0" fontId="5" fillId="6" borderId="3" xfId="0" applyFont="1" applyFill="1" applyBorder="1"/>
    <xf numFmtId="9" fontId="5" fillId="6" borderId="31" xfId="3" applyFont="1" applyFill="1" applyBorder="1"/>
    <xf numFmtId="43" fontId="5" fillId="6" borderId="31" xfId="1" applyFont="1" applyFill="1" applyBorder="1"/>
    <xf numFmtId="0" fontId="0" fillId="6" borderId="31" xfId="0" applyFill="1" applyBorder="1"/>
    <xf numFmtId="0" fontId="0" fillId="6" borderId="1" xfId="0" applyFill="1" applyBorder="1"/>
    <xf numFmtId="164" fontId="5" fillId="6" borderId="6" xfId="2" applyNumberFormat="1" applyFont="1" applyFill="1" applyBorder="1"/>
    <xf numFmtId="9" fontId="5" fillId="2" borderId="31" xfId="3" applyFont="1" applyFill="1" applyBorder="1"/>
    <xf numFmtId="43" fontId="5" fillId="2" borderId="31" xfId="1" applyFont="1" applyFill="1" applyBorder="1"/>
    <xf numFmtId="0" fontId="0" fillId="2" borderId="31" xfId="0" applyFill="1" applyBorder="1"/>
    <xf numFmtId="0" fontId="0" fillId="2" borderId="1" xfId="0" applyFill="1" applyBorder="1"/>
    <xf numFmtId="164" fontId="5" fillId="2" borderId="6" xfId="2" applyNumberFormat="1" applyFont="1" applyFill="1" applyBorder="1"/>
    <xf numFmtId="0" fontId="5" fillId="7" borderId="3" xfId="0" applyFont="1" applyFill="1" applyBorder="1"/>
    <xf numFmtId="9" fontId="5" fillId="7" borderId="31" xfId="3" applyFont="1" applyFill="1" applyBorder="1"/>
    <xf numFmtId="43" fontId="5" fillId="7" borderId="31" xfId="1" applyFont="1" applyFill="1" applyBorder="1"/>
    <xf numFmtId="0" fontId="0" fillId="7" borderId="31" xfId="0" applyFill="1" applyBorder="1"/>
    <xf numFmtId="0" fontId="0" fillId="7" borderId="1" xfId="0" applyFill="1" applyBorder="1"/>
    <xf numFmtId="164" fontId="5" fillId="7" borderId="6" xfId="2" applyNumberFormat="1" applyFont="1" applyFill="1" applyBorder="1"/>
    <xf numFmtId="164" fontId="14" fillId="8" borderId="6" xfId="2" applyNumberFormat="1" applyFont="1" applyFill="1" applyBorder="1"/>
    <xf numFmtId="164" fontId="5" fillId="0" borderId="0" xfId="0" applyNumberFormat="1" applyFont="1"/>
    <xf numFmtId="0" fontId="15" fillId="0" borderId="0" xfId="0" applyFont="1"/>
    <xf numFmtId="9" fontId="15" fillId="0" borderId="0" xfId="3" applyFont="1" applyFill="1"/>
    <xf numFmtId="43" fontId="15" fillId="0" borderId="0" xfId="1" applyFont="1" applyFill="1"/>
    <xf numFmtId="164" fontId="15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0" fillId="9" borderId="32" xfId="0" applyFill="1" applyBorder="1"/>
    <xf numFmtId="9" fontId="1" fillId="9" borderId="29" xfId="3" applyFill="1" applyBorder="1"/>
    <xf numFmtId="43" fontId="1" fillId="9" borderId="29" xfId="1" applyFill="1" applyBorder="1"/>
    <xf numFmtId="0" fontId="0" fillId="9" borderId="29" xfId="0" applyFill="1" applyBorder="1"/>
    <xf numFmtId="164" fontId="1" fillId="9" borderId="29" xfId="1" applyNumberFormat="1" applyFill="1" applyBorder="1"/>
    <xf numFmtId="164" fontId="1" fillId="9" borderId="33" xfId="1" applyNumberFormat="1" applyFill="1" applyBorder="1"/>
    <xf numFmtId="164" fontId="1" fillId="9" borderId="18" xfId="1" applyNumberFormat="1" applyFill="1" applyBorder="1"/>
    <xf numFmtId="164" fontId="1" fillId="9" borderId="34" xfId="1" applyNumberFormat="1" applyFill="1" applyBorder="1"/>
    <xf numFmtId="0" fontId="0" fillId="9" borderId="35" xfId="0" applyFill="1" applyBorder="1"/>
    <xf numFmtId="9" fontId="1" fillId="9" borderId="0" xfId="3" applyFill="1" applyBorder="1"/>
    <xf numFmtId="43" fontId="1" fillId="9" borderId="0" xfId="1" applyFill="1" applyBorder="1"/>
    <xf numFmtId="0" fontId="0" fillId="9" borderId="0" xfId="0" applyFill="1"/>
    <xf numFmtId="164" fontId="1" fillId="9" borderId="0" xfId="1" applyNumberFormat="1" applyFill="1" applyBorder="1"/>
    <xf numFmtId="164" fontId="1" fillId="9" borderId="16" xfId="1" applyNumberFormat="1" applyFill="1" applyBorder="1"/>
    <xf numFmtId="0" fontId="5" fillId="9" borderId="36" xfId="0" applyFont="1" applyFill="1" applyBorder="1"/>
    <xf numFmtId="9" fontId="1" fillId="9" borderId="14" xfId="3" applyFill="1" applyBorder="1"/>
    <xf numFmtId="43" fontId="1" fillId="9" borderId="14" xfId="1" applyFill="1" applyBorder="1"/>
    <xf numFmtId="0" fontId="0" fillId="9" borderId="14" xfId="0" applyFill="1" applyBorder="1"/>
    <xf numFmtId="164" fontId="1" fillId="9" borderId="14" xfId="1" applyNumberFormat="1" applyFill="1" applyBorder="1"/>
    <xf numFmtId="164" fontId="1" fillId="9" borderId="37" xfId="1" applyNumberFormat="1" applyFill="1" applyBorder="1"/>
    <xf numFmtId="164" fontId="1" fillId="9" borderId="6" xfId="1" applyNumberFormat="1" applyFill="1" applyBorder="1"/>
    <xf numFmtId="164" fontId="1" fillId="9" borderId="38" xfId="1" applyNumberFormat="1" applyFill="1" applyBorder="1"/>
    <xf numFmtId="164" fontId="1" fillId="9" borderId="39" xfId="1" applyNumberFormat="1" applyFill="1" applyBorder="1"/>
    <xf numFmtId="164" fontId="1" fillId="9" borderId="2" xfId="1" applyNumberFormat="1" applyFill="1" applyBorder="1"/>
    <xf numFmtId="164" fontId="1" fillId="9" borderId="40" xfId="1" applyNumberFormat="1" applyFill="1" applyBorder="1"/>
    <xf numFmtId="164" fontId="5" fillId="0" borderId="0" xfId="1" applyNumberFormat="1" applyFont="1" applyBorder="1"/>
    <xf numFmtId="9" fontId="1" fillId="9" borderId="1" xfId="3" applyFill="1" applyBorder="1"/>
    <xf numFmtId="43" fontId="1" fillId="9" borderId="1" xfId="1" applyFill="1" applyBorder="1"/>
    <xf numFmtId="0" fontId="0" fillId="9" borderId="1" xfId="0" applyFill="1" applyBorder="1"/>
    <xf numFmtId="164" fontId="1" fillId="9" borderId="1" xfId="1" applyNumberFormat="1" applyFill="1" applyBorder="1"/>
    <xf numFmtId="164" fontId="1" fillId="9" borderId="41" xfId="1" applyNumberFormat="1" applyFill="1" applyBorder="1"/>
    <xf numFmtId="164" fontId="1" fillId="9" borderId="5" xfId="1" applyNumberFormat="1" applyFill="1" applyBorder="1"/>
    <xf numFmtId="164" fontId="1" fillId="9" borderId="42" xfId="1" applyNumberFormat="1" applyFill="1" applyBorder="1"/>
    <xf numFmtId="0" fontId="0" fillId="9" borderId="43" xfId="0" applyFill="1" applyBorder="1"/>
    <xf numFmtId="9" fontId="1" fillId="9" borderId="21" xfId="3" applyFill="1" applyBorder="1"/>
    <xf numFmtId="43" fontId="1" fillId="9" borderId="21" xfId="1" applyFill="1" applyBorder="1"/>
    <xf numFmtId="0" fontId="0" fillId="9" borderId="21" xfId="0" applyFill="1" applyBorder="1"/>
    <xf numFmtId="164" fontId="1" fillId="9" borderId="21" xfId="1" applyNumberFormat="1" applyFill="1" applyBorder="1"/>
    <xf numFmtId="164" fontId="1" fillId="9" borderId="44" xfId="1" applyNumberFormat="1" applyFill="1" applyBorder="1"/>
    <xf numFmtId="0" fontId="16" fillId="0" borderId="0" xfId="0" applyFont="1" applyAlignment="1">
      <alignment horizontal="justify"/>
    </xf>
    <xf numFmtId="0" fontId="0" fillId="4" borderId="32" xfId="0" applyFill="1" applyBorder="1" applyAlignment="1">
      <alignment horizontal="justify"/>
    </xf>
    <xf numFmtId="9" fontId="1" fillId="4" borderId="29" xfId="3" applyFont="1" applyFill="1" applyBorder="1"/>
    <xf numFmtId="43" fontId="1" fillId="4" borderId="29" xfId="1" applyFont="1" applyFill="1" applyBorder="1"/>
    <xf numFmtId="0" fontId="0" fillId="4" borderId="29" xfId="0" applyFill="1" applyBorder="1"/>
    <xf numFmtId="164" fontId="1" fillId="4" borderId="29" xfId="1" applyNumberFormat="1" applyFont="1" applyFill="1" applyBorder="1"/>
    <xf numFmtId="164" fontId="5" fillId="4" borderId="18" xfId="2" applyNumberFormat="1" applyFont="1" applyFill="1" applyBorder="1"/>
    <xf numFmtId="164" fontId="5" fillId="4" borderId="15" xfId="2" applyNumberFormat="1" applyFont="1" applyFill="1" applyBorder="1"/>
    <xf numFmtId="164" fontId="5" fillId="4" borderId="33" xfId="2" applyNumberFormat="1" applyFont="1" applyFill="1" applyBorder="1"/>
    <xf numFmtId="164" fontId="5" fillId="4" borderId="16" xfId="2" applyNumberFormat="1" applyFont="1" applyFill="1" applyBorder="1"/>
    <xf numFmtId="166" fontId="5" fillId="4" borderId="33" xfId="2" applyNumberFormat="1" applyFont="1" applyFill="1" applyBorder="1"/>
    <xf numFmtId="0" fontId="0" fillId="4" borderId="35" xfId="0" applyFill="1" applyBorder="1" applyAlignment="1">
      <alignment horizontal="justify"/>
    </xf>
    <xf numFmtId="9" fontId="1" fillId="4" borderId="0" xfId="3" applyFont="1" applyFill="1" applyBorder="1"/>
    <xf numFmtId="0" fontId="0" fillId="4" borderId="0" xfId="0" applyFill="1"/>
    <xf numFmtId="166" fontId="5" fillId="4" borderId="45" xfId="2" applyNumberFormat="1" applyFont="1" applyFill="1" applyBorder="1"/>
    <xf numFmtId="0" fontId="0" fillId="4" borderId="43" xfId="0" applyFill="1" applyBorder="1" applyAlignment="1">
      <alignment horizontal="justify"/>
    </xf>
    <xf numFmtId="9" fontId="1" fillId="4" borderId="21" xfId="3" applyFont="1" applyFill="1" applyBorder="1"/>
    <xf numFmtId="43" fontId="1" fillId="4" borderId="21" xfId="1" applyFont="1" applyFill="1" applyBorder="1"/>
    <xf numFmtId="164" fontId="1" fillId="4" borderId="21" xfId="1" applyNumberFormat="1" applyFont="1" applyFill="1" applyBorder="1"/>
    <xf numFmtId="164" fontId="5" fillId="4" borderId="43" xfId="2" applyNumberFormat="1" applyFont="1" applyFill="1" applyBorder="1"/>
    <xf numFmtId="164" fontId="5" fillId="4" borderId="21" xfId="2" applyNumberFormat="1" applyFont="1" applyFill="1" applyBorder="1"/>
    <xf numFmtId="0" fontId="17" fillId="0" borderId="0" xfId="0" applyFont="1" applyAlignment="1">
      <alignment horizontal="justify"/>
    </xf>
    <xf numFmtId="0" fontId="0" fillId="5" borderId="32" xfId="0" applyFill="1" applyBorder="1" applyAlignment="1">
      <alignment horizontal="justify"/>
    </xf>
    <xf numFmtId="9" fontId="1" fillId="5" borderId="29" xfId="3" applyFont="1" applyFill="1" applyBorder="1"/>
    <xf numFmtId="0" fontId="0" fillId="5" borderId="29" xfId="0" applyFill="1" applyBorder="1"/>
    <xf numFmtId="164" fontId="5" fillId="5" borderId="33" xfId="2" applyNumberFormat="1" applyFont="1" applyFill="1" applyBorder="1"/>
    <xf numFmtId="164" fontId="5" fillId="5" borderId="16" xfId="2" applyNumberFormat="1" applyFont="1" applyFill="1" applyBorder="1"/>
    <xf numFmtId="166" fontId="5" fillId="5" borderId="33" xfId="2" applyNumberFormat="1" applyFont="1" applyFill="1" applyBorder="1"/>
    <xf numFmtId="0" fontId="0" fillId="5" borderId="35" xfId="0" applyFill="1" applyBorder="1" applyAlignment="1">
      <alignment horizontal="justify"/>
    </xf>
    <xf numFmtId="9" fontId="1" fillId="5" borderId="0" xfId="3" applyFont="1" applyFill="1" applyBorder="1"/>
    <xf numFmtId="0" fontId="0" fillId="5" borderId="0" xfId="0" applyFill="1"/>
    <xf numFmtId="164" fontId="5" fillId="5" borderId="46" xfId="2" applyNumberFormat="1" applyFont="1" applyFill="1" applyBorder="1"/>
    <xf numFmtId="166" fontId="5" fillId="5" borderId="47" xfId="2" applyNumberFormat="1" applyFont="1" applyFill="1" applyBorder="1"/>
    <xf numFmtId="0" fontId="0" fillId="5" borderId="43" xfId="0" applyFill="1" applyBorder="1" applyAlignment="1">
      <alignment horizontal="justify" vertical="center"/>
    </xf>
    <xf numFmtId="9" fontId="1" fillId="5" borderId="21" xfId="3" applyFont="1" applyFill="1" applyBorder="1"/>
    <xf numFmtId="43" fontId="1" fillId="5" borderId="21" xfId="1" applyFont="1" applyFill="1" applyBorder="1"/>
    <xf numFmtId="164" fontId="5" fillId="5" borderId="43" xfId="2" applyNumberFormat="1" applyFont="1" applyFill="1" applyBorder="1"/>
    <xf numFmtId="164" fontId="5" fillId="5" borderId="21" xfId="2" applyNumberFormat="1" applyFont="1" applyFill="1" applyBorder="1"/>
    <xf numFmtId="0" fontId="11" fillId="0" borderId="0" xfId="0" applyFont="1"/>
    <xf numFmtId="0" fontId="18" fillId="0" borderId="0" xfId="0" applyFont="1"/>
    <xf numFmtId="0" fontId="16" fillId="0" borderId="0" xfId="0" applyFont="1"/>
    <xf numFmtId="164" fontId="1" fillId="0" borderId="31" xfId="0" applyNumberFormat="1" applyFont="1" applyBorder="1"/>
    <xf numFmtId="164" fontId="10" fillId="0" borderId="31" xfId="0" applyNumberFormat="1" applyFont="1" applyBorder="1"/>
    <xf numFmtId="164" fontId="11" fillId="0" borderId="31" xfId="0" applyNumberFormat="1" applyFont="1" applyBorder="1"/>
    <xf numFmtId="164" fontId="12" fillId="0" borderId="31" xfId="0" applyNumberFormat="1" applyFont="1" applyBorder="1"/>
    <xf numFmtId="0" fontId="1" fillId="0" borderId="31" xfId="0" applyFont="1" applyBorder="1"/>
    <xf numFmtId="0" fontId="2" fillId="3" borderId="0" xfId="0" applyFont="1" applyFill="1"/>
    <xf numFmtId="0" fontId="5" fillId="0" borderId="0" xfId="0" applyFont="1" applyAlignment="1">
      <alignment horizontal="center"/>
    </xf>
    <xf numFmtId="164" fontId="19" fillId="0" borderId="0" xfId="1" applyNumberFormat="1" applyFont="1" applyBorder="1"/>
    <xf numFmtId="44" fontId="1" fillId="0" borderId="0" xfId="2"/>
    <xf numFmtId="44" fontId="0" fillId="0" borderId="0" xfId="0" applyNumberFormat="1"/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5" fillId="4" borderId="9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9" xfId="0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5143-1207-4BD7-ABDF-D05D3BA463C5}">
  <sheetPr>
    <pageSetUpPr fitToPage="1"/>
  </sheetPr>
  <dimension ref="A1:U247"/>
  <sheetViews>
    <sheetView tabSelected="1" zoomScale="75" zoomScaleNormal="92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A26" sqref="A26:A28"/>
    </sheetView>
  </sheetViews>
  <sheetFormatPr defaultColWidth="8.81640625" defaultRowHeight="13" x14ac:dyDescent="0.3"/>
  <cols>
    <col min="1" max="1" width="58" customWidth="1"/>
    <col min="2" max="2" width="6.81640625" style="10" customWidth="1"/>
    <col min="3" max="3" width="10.1796875" style="11" customWidth="1"/>
    <col min="4" max="4" width="7.81640625" customWidth="1"/>
    <col min="5" max="5" width="10.36328125" bestFit="1" customWidth="1"/>
    <col min="6" max="6" width="7" bestFit="1" customWidth="1"/>
    <col min="7" max="7" width="12" style="4" customWidth="1"/>
    <col min="8" max="8" width="11.81640625" style="4" customWidth="1"/>
    <col min="9" max="9" width="12" style="4" customWidth="1"/>
    <col min="10" max="10" width="11.81640625" style="4" customWidth="1"/>
    <col min="11" max="11" width="12" style="4" customWidth="1"/>
    <col min="12" max="12" width="12.6328125" style="9" customWidth="1"/>
    <col min="13" max="13" width="17.81640625" customWidth="1"/>
    <col min="14" max="14" width="16.1796875" customWidth="1"/>
    <col min="15" max="15" width="14" bestFit="1" customWidth="1"/>
    <col min="16" max="16" width="11.453125" customWidth="1"/>
    <col min="17" max="17" width="11.36328125" customWidth="1"/>
    <col min="18" max="18" width="12.453125" customWidth="1"/>
    <col min="19" max="19" width="11.453125" customWidth="1"/>
    <col min="20" max="20" width="12" customWidth="1"/>
    <col min="257" max="257" width="58" customWidth="1"/>
    <col min="258" max="258" width="6.81640625" customWidth="1"/>
    <col min="259" max="259" width="10.1796875" customWidth="1"/>
    <col min="260" max="260" width="7.81640625" customWidth="1"/>
    <col min="261" max="261" width="10.36328125" bestFit="1" customWidth="1"/>
    <col min="262" max="262" width="7" bestFit="1" customWidth="1"/>
    <col min="263" max="263" width="12" customWidth="1"/>
    <col min="264" max="264" width="11.81640625" customWidth="1"/>
    <col min="265" max="265" width="12" customWidth="1"/>
    <col min="266" max="266" width="11.81640625" customWidth="1"/>
    <col min="267" max="267" width="12" customWidth="1"/>
    <col min="268" max="268" width="12.6328125" customWidth="1"/>
    <col min="269" max="269" width="17.81640625" customWidth="1"/>
    <col min="270" max="270" width="16.1796875" customWidth="1"/>
    <col min="271" max="271" width="14" bestFit="1" customWidth="1"/>
    <col min="272" max="272" width="11.453125" customWidth="1"/>
    <col min="273" max="273" width="11.36328125" customWidth="1"/>
    <col min="274" max="274" width="12.453125" customWidth="1"/>
    <col min="275" max="275" width="11.453125" customWidth="1"/>
    <col min="276" max="276" width="12" customWidth="1"/>
    <col min="513" max="513" width="58" customWidth="1"/>
    <col min="514" max="514" width="6.81640625" customWidth="1"/>
    <col min="515" max="515" width="10.1796875" customWidth="1"/>
    <col min="516" max="516" width="7.81640625" customWidth="1"/>
    <col min="517" max="517" width="10.36328125" bestFit="1" customWidth="1"/>
    <col min="518" max="518" width="7" bestFit="1" customWidth="1"/>
    <col min="519" max="519" width="12" customWidth="1"/>
    <col min="520" max="520" width="11.81640625" customWidth="1"/>
    <col min="521" max="521" width="12" customWidth="1"/>
    <col min="522" max="522" width="11.81640625" customWidth="1"/>
    <col min="523" max="523" width="12" customWidth="1"/>
    <col min="524" max="524" width="12.6328125" customWidth="1"/>
    <col min="525" max="525" width="17.81640625" customWidth="1"/>
    <col min="526" max="526" width="16.1796875" customWidth="1"/>
    <col min="527" max="527" width="14" bestFit="1" customWidth="1"/>
    <col min="528" max="528" width="11.453125" customWidth="1"/>
    <col min="529" max="529" width="11.36328125" customWidth="1"/>
    <col min="530" max="530" width="12.453125" customWidth="1"/>
    <col min="531" max="531" width="11.453125" customWidth="1"/>
    <col min="532" max="532" width="12" customWidth="1"/>
    <col min="769" max="769" width="58" customWidth="1"/>
    <col min="770" max="770" width="6.81640625" customWidth="1"/>
    <col min="771" max="771" width="10.1796875" customWidth="1"/>
    <col min="772" max="772" width="7.81640625" customWidth="1"/>
    <col min="773" max="773" width="10.36328125" bestFit="1" customWidth="1"/>
    <col min="774" max="774" width="7" bestFit="1" customWidth="1"/>
    <col min="775" max="775" width="12" customWidth="1"/>
    <col min="776" max="776" width="11.81640625" customWidth="1"/>
    <col min="777" max="777" width="12" customWidth="1"/>
    <col min="778" max="778" width="11.81640625" customWidth="1"/>
    <col min="779" max="779" width="12" customWidth="1"/>
    <col min="780" max="780" width="12.6328125" customWidth="1"/>
    <col min="781" max="781" width="17.81640625" customWidth="1"/>
    <col min="782" max="782" width="16.1796875" customWidth="1"/>
    <col min="783" max="783" width="14" bestFit="1" customWidth="1"/>
    <col min="784" max="784" width="11.453125" customWidth="1"/>
    <col min="785" max="785" width="11.36328125" customWidth="1"/>
    <col min="786" max="786" width="12.453125" customWidth="1"/>
    <col min="787" max="787" width="11.453125" customWidth="1"/>
    <col min="788" max="788" width="12" customWidth="1"/>
    <col min="1025" max="1025" width="58" customWidth="1"/>
    <col min="1026" max="1026" width="6.81640625" customWidth="1"/>
    <col min="1027" max="1027" width="10.1796875" customWidth="1"/>
    <col min="1028" max="1028" width="7.81640625" customWidth="1"/>
    <col min="1029" max="1029" width="10.36328125" bestFit="1" customWidth="1"/>
    <col min="1030" max="1030" width="7" bestFit="1" customWidth="1"/>
    <col min="1031" max="1031" width="12" customWidth="1"/>
    <col min="1032" max="1032" width="11.81640625" customWidth="1"/>
    <col min="1033" max="1033" width="12" customWidth="1"/>
    <col min="1034" max="1034" width="11.81640625" customWidth="1"/>
    <col min="1035" max="1035" width="12" customWidth="1"/>
    <col min="1036" max="1036" width="12.6328125" customWidth="1"/>
    <col min="1037" max="1037" width="17.81640625" customWidth="1"/>
    <col min="1038" max="1038" width="16.1796875" customWidth="1"/>
    <col min="1039" max="1039" width="14" bestFit="1" customWidth="1"/>
    <col min="1040" max="1040" width="11.453125" customWidth="1"/>
    <col min="1041" max="1041" width="11.36328125" customWidth="1"/>
    <col min="1042" max="1042" width="12.453125" customWidth="1"/>
    <col min="1043" max="1043" width="11.453125" customWidth="1"/>
    <col min="1044" max="1044" width="12" customWidth="1"/>
    <col min="1281" max="1281" width="58" customWidth="1"/>
    <col min="1282" max="1282" width="6.81640625" customWidth="1"/>
    <col min="1283" max="1283" width="10.1796875" customWidth="1"/>
    <col min="1284" max="1284" width="7.81640625" customWidth="1"/>
    <col min="1285" max="1285" width="10.36328125" bestFit="1" customWidth="1"/>
    <col min="1286" max="1286" width="7" bestFit="1" customWidth="1"/>
    <col min="1287" max="1287" width="12" customWidth="1"/>
    <col min="1288" max="1288" width="11.81640625" customWidth="1"/>
    <col min="1289" max="1289" width="12" customWidth="1"/>
    <col min="1290" max="1290" width="11.81640625" customWidth="1"/>
    <col min="1291" max="1291" width="12" customWidth="1"/>
    <col min="1292" max="1292" width="12.6328125" customWidth="1"/>
    <col min="1293" max="1293" width="17.81640625" customWidth="1"/>
    <col min="1294" max="1294" width="16.1796875" customWidth="1"/>
    <col min="1295" max="1295" width="14" bestFit="1" customWidth="1"/>
    <col min="1296" max="1296" width="11.453125" customWidth="1"/>
    <col min="1297" max="1297" width="11.36328125" customWidth="1"/>
    <col min="1298" max="1298" width="12.453125" customWidth="1"/>
    <col min="1299" max="1299" width="11.453125" customWidth="1"/>
    <col min="1300" max="1300" width="12" customWidth="1"/>
    <col min="1537" max="1537" width="58" customWidth="1"/>
    <col min="1538" max="1538" width="6.81640625" customWidth="1"/>
    <col min="1539" max="1539" width="10.1796875" customWidth="1"/>
    <col min="1540" max="1540" width="7.81640625" customWidth="1"/>
    <col min="1541" max="1541" width="10.36328125" bestFit="1" customWidth="1"/>
    <col min="1542" max="1542" width="7" bestFit="1" customWidth="1"/>
    <col min="1543" max="1543" width="12" customWidth="1"/>
    <col min="1544" max="1544" width="11.81640625" customWidth="1"/>
    <col min="1545" max="1545" width="12" customWidth="1"/>
    <col min="1546" max="1546" width="11.81640625" customWidth="1"/>
    <col min="1547" max="1547" width="12" customWidth="1"/>
    <col min="1548" max="1548" width="12.6328125" customWidth="1"/>
    <col min="1549" max="1549" width="17.81640625" customWidth="1"/>
    <col min="1550" max="1550" width="16.1796875" customWidth="1"/>
    <col min="1551" max="1551" width="14" bestFit="1" customWidth="1"/>
    <col min="1552" max="1552" width="11.453125" customWidth="1"/>
    <col min="1553" max="1553" width="11.36328125" customWidth="1"/>
    <col min="1554" max="1554" width="12.453125" customWidth="1"/>
    <col min="1555" max="1555" width="11.453125" customWidth="1"/>
    <col min="1556" max="1556" width="12" customWidth="1"/>
    <col min="1793" max="1793" width="58" customWidth="1"/>
    <col min="1794" max="1794" width="6.81640625" customWidth="1"/>
    <col min="1795" max="1795" width="10.1796875" customWidth="1"/>
    <col min="1796" max="1796" width="7.81640625" customWidth="1"/>
    <col min="1797" max="1797" width="10.36328125" bestFit="1" customWidth="1"/>
    <col min="1798" max="1798" width="7" bestFit="1" customWidth="1"/>
    <col min="1799" max="1799" width="12" customWidth="1"/>
    <col min="1800" max="1800" width="11.81640625" customWidth="1"/>
    <col min="1801" max="1801" width="12" customWidth="1"/>
    <col min="1802" max="1802" width="11.81640625" customWidth="1"/>
    <col min="1803" max="1803" width="12" customWidth="1"/>
    <col min="1804" max="1804" width="12.6328125" customWidth="1"/>
    <col min="1805" max="1805" width="17.81640625" customWidth="1"/>
    <col min="1806" max="1806" width="16.1796875" customWidth="1"/>
    <col min="1807" max="1807" width="14" bestFit="1" customWidth="1"/>
    <col min="1808" max="1808" width="11.453125" customWidth="1"/>
    <col min="1809" max="1809" width="11.36328125" customWidth="1"/>
    <col min="1810" max="1810" width="12.453125" customWidth="1"/>
    <col min="1811" max="1811" width="11.453125" customWidth="1"/>
    <col min="1812" max="1812" width="12" customWidth="1"/>
    <col min="2049" max="2049" width="58" customWidth="1"/>
    <col min="2050" max="2050" width="6.81640625" customWidth="1"/>
    <col min="2051" max="2051" width="10.1796875" customWidth="1"/>
    <col min="2052" max="2052" width="7.81640625" customWidth="1"/>
    <col min="2053" max="2053" width="10.36328125" bestFit="1" customWidth="1"/>
    <col min="2054" max="2054" width="7" bestFit="1" customWidth="1"/>
    <col min="2055" max="2055" width="12" customWidth="1"/>
    <col min="2056" max="2056" width="11.81640625" customWidth="1"/>
    <col min="2057" max="2057" width="12" customWidth="1"/>
    <col min="2058" max="2058" width="11.81640625" customWidth="1"/>
    <col min="2059" max="2059" width="12" customWidth="1"/>
    <col min="2060" max="2060" width="12.6328125" customWidth="1"/>
    <col min="2061" max="2061" width="17.81640625" customWidth="1"/>
    <col min="2062" max="2062" width="16.1796875" customWidth="1"/>
    <col min="2063" max="2063" width="14" bestFit="1" customWidth="1"/>
    <col min="2064" max="2064" width="11.453125" customWidth="1"/>
    <col min="2065" max="2065" width="11.36328125" customWidth="1"/>
    <col min="2066" max="2066" width="12.453125" customWidth="1"/>
    <col min="2067" max="2067" width="11.453125" customWidth="1"/>
    <col min="2068" max="2068" width="12" customWidth="1"/>
    <col min="2305" max="2305" width="58" customWidth="1"/>
    <col min="2306" max="2306" width="6.81640625" customWidth="1"/>
    <col min="2307" max="2307" width="10.1796875" customWidth="1"/>
    <col min="2308" max="2308" width="7.81640625" customWidth="1"/>
    <col min="2309" max="2309" width="10.36328125" bestFit="1" customWidth="1"/>
    <col min="2310" max="2310" width="7" bestFit="1" customWidth="1"/>
    <col min="2311" max="2311" width="12" customWidth="1"/>
    <col min="2312" max="2312" width="11.81640625" customWidth="1"/>
    <col min="2313" max="2313" width="12" customWidth="1"/>
    <col min="2314" max="2314" width="11.81640625" customWidth="1"/>
    <col min="2315" max="2315" width="12" customWidth="1"/>
    <col min="2316" max="2316" width="12.6328125" customWidth="1"/>
    <col min="2317" max="2317" width="17.81640625" customWidth="1"/>
    <col min="2318" max="2318" width="16.1796875" customWidth="1"/>
    <col min="2319" max="2319" width="14" bestFit="1" customWidth="1"/>
    <col min="2320" max="2320" width="11.453125" customWidth="1"/>
    <col min="2321" max="2321" width="11.36328125" customWidth="1"/>
    <col min="2322" max="2322" width="12.453125" customWidth="1"/>
    <col min="2323" max="2323" width="11.453125" customWidth="1"/>
    <col min="2324" max="2324" width="12" customWidth="1"/>
    <col min="2561" max="2561" width="58" customWidth="1"/>
    <col min="2562" max="2562" width="6.81640625" customWidth="1"/>
    <col min="2563" max="2563" width="10.1796875" customWidth="1"/>
    <col min="2564" max="2564" width="7.81640625" customWidth="1"/>
    <col min="2565" max="2565" width="10.36328125" bestFit="1" customWidth="1"/>
    <col min="2566" max="2566" width="7" bestFit="1" customWidth="1"/>
    <col min="2567" max="2567" width="12" customWidth="1"/>
    <col min="2568" max="2568" width="11.81640625" customWidth="1"/>
    <col min="2569" max="2569" width="12" customWidth="1"/>
    <col min="2570" max="2570" width="11.81640625" customWidth="1"/>
    <col min="2571" max="2571" width="12" customWidth="1"/>
    <col min="2572" max="2572" width="12.6328125" customWidth="1"/>
    <col min="2573" max="2573" width="17.81640625" customWidth="1"/>
    <col min="2574" max="2574" width="16.1796875" customWidth="1"/>
    <col min="2575" max="2575" width="14" bestFit="1" customWidth="1"/>
    <col min="2576" max="2576" width="11.453125" customWidth="1"/>
    <col min="2577" max="2577" width="11.36328125" customWidth="1"/>
    <col min="2578" max="2578" width="12.453125" customWidth="1"/>
    <col min="2579" max="2579" width="11.453125" customWidth="1"/>
    <col min="2580" max="2580" width="12" customWidth="1"/>
    <col min="2817" max="2817" width="58" customWidth="1"/>
    <col min="2818" max="2818" width="6.81640625" customWidth="1"/>
    <col min="2819" max="2819" width="10.1796875" customWidth="1"/>
    <col min="2820" max="2820" width="7.81640625" customWidth="1"/>
    <col min="2821" max="2821" width="10.36328125" bestFit="1" customWidth="1"/>
    <col min="2822" max="2822" width="7" bestFit="1" customWidth="1"/>
    <col min="2823" max="2823" width="12" customWidth="1"/>
    <col min="2824" max="2824" width="11.81640625" customWidth="1"/>
    <col min="2825" max="2825" width="12" customWidth="1"/>
    <col min="2826" max="2826" width="11.81640625" customWidth="1"/>
    <col min="2827" max="2827" width="12" customWidth="1"/>
    <col min="2828" max="2828" width="12.6328125" customWidth="1"/>
    <col min="2829" max="2829" width="17.81640625" customWidth="1"/>
    <col min="2830" max="2830" width="16.1796875" customWidth="1"/>
    <col min="2831" max="2831" width="14" bestFit="1" customWidth="1"/>
    <col min="2832" max="2832" width="11.453125" customWidth="1"/>
    <col min="2833" max="2833" width="11.36328125" customWidth="1"/>
    <col min="2834" max="2834" width="12.453125" customWidth="1"/>
    <col min="2835" max="2835" width="11.453125" customWidth="1"/>
    <col min="2836" max="2836" width="12" customWidth="1"/>
    <col min="3073" max="3073" width="58" customWidth="1"/>
    <col min="3074" max="3074" width="6.81640625" customWidth="1"/>
    <col min="3075" max="3075" width="10.1796875" customWidth="1"/>
    <col min="3076" max="3076" width="7.81640625" customWidth="1"/>
    <col min="3077" max="3077" width="10.36328125" bestFit="1" customWidth="1"/>
    <col min="3078" max="3078" width="7" bestFit="1" customWidth="1"/>
    <col min="3079" max="3079" width="12" customWidth="1"/>
    <col min="3080" max="3080" width="11.81640625" customWidth="1"/>
    <col min="3081" max="3081" width="12" customWidth="1"/>
    <col min="3082" max="3082" width="11.81640625" customWidth="1"/>
    <col min="3083" max="3083" width="12" customWidth="1"/>
    <col min="3084" max="3084" width="12.6328125" customWidth="1"/>
    <col min="3085" max="3085" width="17.81640625" customWidth="1"/>
    <col min="3086" max="3086" width="16.1796875" customWidth="1"/>
    <col min="3087" max="3087" width="14" bestFit="1" customWidth="1"/>
    <col min="3088" max="3088" width="11.453125" customWidth="1"/>
    <col min="3089" max="3089" width="11.36328125" customWidth="1"/>
    <col min="3090" max="3090" width="12.453125" customWidth="1"/>
    <col min="3091" max="3091" width="11.453125" customWidth="1"/>
    <col min="3092" max="3092" width="12" customWidth="1"/>
    <col min="3329" max="3329" width="58" customWidth="1"/>
    <col min="3330" max="3330" width="6.81640625" customWidth="1"/>
    <col min="3331" max="3331" width="10.1796875" customWidth="1"/>
    <col min="3332" max="3332" width="7.81640625" customWidth="1"/>
    <col min="3333" max="3333" width="10.36328125" bestFit="1" customWidth="1"/>
    <col min="3334" max="3334" width="7" bestFit="1" customWidth="1"/>
    <col min="3335" max="3335" width="12" customWidth="1"/>
    <col min="3336" max="3336" width="11.81640625" customWidth="1"/>
    <col min="3337" max="3337" width="12" customWidth="1"/>
    <col min="3338" max="3338" width="11.81640625" customWidth="1"/>
    <col min="3339" max="3339" width="12" customWidth="1"/>
    <col min="3340" max="3340" width="12.6328125" customWidth="1"/>
    <col min="3341" max="3341" width="17.81640625" customWidth="1"/>
    <col min="3342" max="3342" width="16.1796875" customWidth="1"/>
    <col min="3343" max="3343" width="14" bestFit="1" customWidth="1"/>
    <col min="3344" max="3344" width="11.453125" customWidth="1"/>
    <col min="3345" max="3345" width="11.36328125" customWidth="1"/>
    <col min="3346" max="3346" width="12.453125" customWidth="1"/>
    <col min="3347" max="3347" width="11.453125" customWidth="1"/>
    <col min="3348" max="3348" width="12" customWidth="1"/>
    <col min="3585" max="3585" width="58" customWidth="1"/>
    <col min="3586" max="3586" width="6.81640625" customWidth="1"/>
    <col min="3587" max="3587" width="10.1796875" customWidth="1"/>
    <col min="3588" max="3588" width="7.81640625" customWidth="1"/>
    <col min="3589" max="3589" width="10.36328125" bestFit="1" customWidth="1"/>
    <col min="3590" max="3590" width="7" bestFit="1" customWidth="1"/>
    <col min="3591" max="3591" width="12" customWidth="1"/>
    <col min="3592" max="3592" width="11.81640625" customWidth="1"/>
    <col min="3593" max="3593" width="12" customWidth="1"/>
    <col min="3594" max="3594" width="11.81640625" customWidth="1"/>
    <col min="3595" max="3595" width="12" customWidth="1"/>
    <col min="3596" max="3596" width="12.6328125" customWidth="1"/>
    <col min="3597" max="3597" width="17.81640625" customWidth="1"/>
    <col min="3598" max="3598" width="16.1796875" customWidth="1"/>
    <col min="3599" max="3599" width="14" bestFit="1" customWidth="1"/>
    <col min="3600" max="3600" width="11.453125" customWidth="1"/>
    <col min="3601" max="3601" width="11.36328125" customWidth="1"/>
    <col min="3602" max="3602" width="12.453125" customWidth="1"/>
    <col min="3603" max="3603" width="11.453125" customWidth="1"/>
    <col min="3604" max="3604" width="12" customWidth="1"/>
    <col min="3841" max="3841" width="58" customWidth="1"/>
    <col min="3842" max="3842" width="6.81640625" customWidth="1"/>
    <col min="3843" max="3843" width="10.1796875" customWidth="1"/>
    <col min="3844" max="3844" width="7.81640625" customWidth="1"/>
    <col min="3845" max="3845" width="10.36328125" bestFit="1" customWidth="1"/>
    <col min="3846" max="3846" width="7" bestFit="1" customWidth="1"/>
    <col min="3847" max="3847" width="12" customWidth="1"/>
    <col min="3848" max="3848" width="11.81640625" customWidth="1"/>
    <col min="3849" max="3849" width="12" customWidth="1"/>
    <col min="3850" max="3850" width="11.81640625" customWidth="1"/>
    <col min="3851" max="3851" width="12" customWidth="1"/>
    <col min="3852" max="3852" width="12.6328125" customWidth="1"/>
    <col min="3853" max="3853" width="17.81640625" customWidth="1"/>
    <col min="3854" max="3854" width="16.1796875" customWidth="1"/>
    <col min="3855" max="3855" width="14" bestFit="1" customWidth="1"/>
    <col min="3856" max="3856" width="11.453125" customWidth="1"/>
    <col min="3857" max="3857" width="11.36328125" customWidth="1"/>
    <col min="3858" max="3858" width="12.453125" customWidth="1"/>
    <col min="3859" max="3859" width="11.453125" customWidth="1"/>
    <col min="3860" max="3860" width="12" customWidth="1"/>
    <col min="4097" max="4097" width="58" customWidth="1"/>
    <col min="4098" max="4098" width="6.81640625" customWidth="1"/>
    <col min="4099" max="4099" width="10.1796875" customWidth="1"/>
    <col min="4100" max="4100" width="7.81640625" customWidth="1"/>
    <col min="4101" max="4101" width="10.36328125" bestFit="1" customWidth="1"/>
    <col min="4102" max="4102" width="7" bestFit="1" customWidth="1"/>
    <col min="4103" max="4103" width="12" customWidth="1"/>
    <col min="4104" max="4104" width="11.81640625" customWidth="1"/>
    <col min="4105" max="4105" width="12" customWidth="1"/>
    <col min="4106" max="4106" width="11.81640625" customWidth="1"/>
    <col min="4107" max="4107" width="12" customWidth="1"/>
    <col min="4108" max="4108" width="12.6328125" customWidth="1"/>
    <col min="4109" max="4109" width="17.81640625" customWidth="1"/>
    <col min="4110" max="4110" width="16.1796875" customWidth="1"/>
    <col min="4111" max="4111" width="14" bestFit="1" customWidth="1"/>
    <col min="4112" max="4112" width="11.453125" customWidth="1"/>
    <col min="4113" max="4113" width="11.36328125" customWidth="1"/>
    <col min="4114" max="4114" width="12.453125" customWidth="1"/>
    <col min="4115" max="4115" width="11.453125" customWidth="1"/>
    <col min="4116" max="4116" width="12" customWidth="1"/>
    <col min="4353" max="4353" width="58" customWidth="1"/>
    <col min="4354" max="4354" width="6.81640625" customWidth="1"/>
    <col min="4355" max="4355" width="10.1796875" customWidth="1"/>
    <col min="4356" max="4356" width="7.81640625" customWidth="1"/>
    <col min="4357" max="4357" width="10.36328125" bestFit="1" customWidth="1"/>
    <col min="4358" max="4358" width="7" bestFit="1" customWidth="1"/>
    <col min="4359" max="4359" width="12" customWidth="1"/>
    <col min="4360" max="4360" width="11.81640625" customWidth="1"/>
    <col min="4361" max="4361" width="12" customWidth="1"/>
    <col min="4362" max="4362" width="11.81640625" customWidth="1"/>
    <col min="4363" max="4363" width="12" customWidth="1"/>
    <col min="4364" max="4364" width="12.6328125" customWidth="1"/>
    <col min="4365" max="4365" width="17.81640625" customWidth="1"/>
    <col min="4366" max="4366" width="16.1796875" customWidth="1"/>
    <col min="4367" max="4367" width="14" bestFit="1" customWidth="1"/>
    <col min="4368" max="4368" width="11.453125" customWidth="1"/>
    <col min="4369" max="4369" width="11.36328125" customWidth="1"/>
    <col min="4370" max="4370" width="12.453125" customWidth="1"/>
    <col min="4371" max="4371" width="11.453125" customWidth="1"/>
    <col min="4372" max="4372" width="12" customWidth="1"/>
    <col min="4609" max="4609" width="58" customWidth="1"/>
    <col min="4610" max="4610" width="6.81640625" customWidth="1"/>
    <col min="4611" max="4611" width="10.1796875" customWidth="1"/>
    <col min="4612" max="4612" width="7.81640625" customWidth="1"/>
    <col min="4613" max="4613" width="10.36328125" bestFit="1" customWidth="1"/>
    <col min="4614" max="4614" width="7" bestFit="1" customWidth="1"/>
    <col min="4615" max="4615" width="12" customWidth="1"/>
    <col min="4616" max="4616" width="11.81640625" customWidth="1"/>
    <col min="4617" max="4617" width="12" customWidth="1"/>
    <col min="4618" max="4618" width="11.81640625" customWidth="1"/>
    <col min="4619" max="4619" width="12" customWidth="1"/>
    <col min="4620" max="4620" width="12.6328125" customWidth="1"/>
    <col min="4621" max="4621" width="17.81640625" customWidth="1"/>
    <col min="4622" max="4622" width="16.1796875" customWidth="1"/>
    <col min="4623" max="4623" width="14" bestFit="1" customWidth="1"/>
    <col min="4624" max="4624" width="11.453125" customWidth="1"/>
    <col min="4625" max="4625" width="11.36328125" customWidth="1"/>
    <col min="4626" max="4626" width="12.453125" customWidth="1"/>
    <col min="4627" max="4627" width="11.453125" customWidth="1"/>
    <col min="4628" max="4628" width="12" customWidth="1"/>
    <col min="4865" max="4865" width="58" customWidth="1"/>
    <col min="4866" max="4866" width="6.81640625" customWidth="1"/>
    <col min="4867" max="4867" width="10.1796875" customWidth="1"/>
    <col min="4868" max="4868" width="7.81640625" customWidth="1"/>
    <col min="4869" max="4869" width="10.36328125" bestFit="1" customWidth="1"/>
    <col min="4870" max="4870" width="7" bestFit="1" customWidth="1"/>
    <col min="4871" max="4871" width="12" customWidth="1"/>
    <col min="4872" max="4872" width="11.81640625" customWidth="1"/>
    <col min="4873" max="4873" width="12" customWidth="1"/>
    <col min="4874" max="4874" width="11.81640625" customWidth="1"/>
    <col min="4875" max="4875" width="12" customWidth="1"/>
    <col min="4876" max="4876" width="12.6328125" customWidth="1"/>
    <col min="4877" max="4877" width="17.81640625" customWidth="1"/>
    <col min="4878" max="4878" width="16.1796875" customWidth="1"/>
    <col min="4879" max="4879" width="14" bestFit="1" customWidth="1"/>
    <col min="4880" max="4880" width="11.453125" customWidth="1"/>
    <col min="4881" max="4881" width="11.36328125" customWidth="1"/>
    <col min="4882" max="4882" width="12.453125" customWidth="1"/>
    <col min="4883" max="4883" width="11.453125" customWidth="1"/>
    <col min="4884" max="4884" width="12" customWidth="1"/>
    <col min="5121" max="5121" width="58" customWidth="1"/>
    <col min="5122" max="5122" width="6.81640625" customWidth="1"/>
    <col min="5123" max="5123" width="10.1796875" customWidth="1"/>
    <col min="5124" max="5124" width="7.81640625" customWidth="1"/>
    <col min="5125" max="5125" width="10.36328125" bestFit="1" customWidth="1"/>
    <col min="5126" max="5126" width="7" bestFit="1" customWidth="1"/>
    <col min="5127" max="5127" width="12" customWidth="1"/>
    <col min="5128" max="5128" width="11.81640625" customWidth="1"/>
    <col min="5129" max="5129" width="12" customWidth="1"/>
    <col min="5130" max="5130" width="11.81640625" customWidth="1"/>
    <col min="5131" max="5131" width="12" customWidth="1"/>
    <col min="5132" max="5132" width="12.6328125" customWidth="1"/>
    <col min="5133" max="5133" width="17.81640625" customWidth="1"/>
    <col min="5134" max="5134" width="16.1796875" customWidth="1"/>
    <col min="5135" max="5135" width="14" bestFit="1" customWidth="1"/>
    <col min="5136" max="5136" width="11.453125" customWidth="1"/>
    <col min="5137" max="5137" width="11.36328125" customWidth="1"/>
    <col min="5138" max="5138" width="12.453125" customWidth="1"/>
    <col min="5139" max="5139" width="11.453125" customWidth="1"/>
    <col min="5140" max="5140" width="12" customWidth="1"/>
    <col min="5377" max="5377" width="58" customWidth="1"/>
    <col min="5378" max="5378" width="6.81640625" customWidth="1"/>
    <col min="5379" max="5379" width="10.1796875" customWidth="1"/>
    <col min="5380" max="5380" width="7.81640625" customWidth="1"/>
    <col min="5381" max="5381" width="10.36328125" bestFit="1" customWidth="1"/>
    <col min="5382" max="5382" width="7" bestFit="1" customWidth="1"/>
    <col min="5383" max="5383" width="12" customWidth="1"/>
    <col min="5384" max="5384" width="11.81640625" customWidth="1"/>
    <col min="5385" max="5385" width="12" customWidth="1"/>
    <col min="5386" max="5386" width="11.81640625" customWidth="1"/>
    <col min="5387" max="5387" width="12" customWidth="1"/>
    <col min="5388" max="5388" width="12.6328125" customWidth="1"/>
    <col min="5389" max="5389" width="17.81640625" customWidth="1"/>
    <col min="5390" max="5390" width="16.1796875" customWidth="1"/>
    <col min="5391" max="5391" width="14" bestFit="1" customWidth="1"/>
    <col min="5392" max="5392" width="11.453125" customWidth="1"/>
    <col min="5393" max="5393" width="11.36328125" customWidth="1"/>
    <col min="5394" max="5394" width="12.453125" customWidth="1"/>
    <col min="5395" max="5395" width="11.453125" customWidth="1"/>
    <col min="5396" max="5396" width="12" customWidth="1"/>
    <col min="5633" max="5633" width="58" customWidth="1"/>
    <col min="5634" max="5634" width="6.81640625" customWidth="1"/>
    <col min="5635" max="5635" width="10.1796875" customWidth="1"/>
    <col min="5636" max="5636" width="7.81640625" customWidth="1"/>
    <col min="5637" max="5637" width="10.36328125" bestFit="1" customWidth="1"/>
    <col min="5638" max="5638" width="7" bestFit="1" customWidth="1"/>
    <col min="5639" max="5639" width="12" customWidth="1"/>
    <col min="5640" max="5640" width="11.81640625" customWidth="1"/>
    <col min="5641" max="5641" width="12" customWidth="1"/>
    <col min="5642" max="5642" width="11.81640625" customWidth="1"/>
    <col min="5643" max="5643" width="12" customWidth="1"/>
    <col min="5644" max="5644" width="12.6328125" customWidth="1"/>
    <col min="5645" max="5645" width="17.81640625" customWidth="1"/>
    <col min="5646" max="5646" width="16.1796875" customWidth="1"/>
    <col min="5647" max="5647" width="14" bestFit="1" customWidth="1"/>
    <col min="5648" max="5648" width="11.453125" customWidth="1"/>
    <col min="5649" max="5649" width="11.36328125" customWidth="1"/>
    <col min="5650" max="5650" width="12.453125" customWidth="1"/>
    <col min="5651" max="5651" width="11.453125" customWidth="1"/>
    <col min="5652" max="5652" width="12" customWidth="1"/>
    <col min="5889" max="5889" width="58" customWidth="1"/>
    <col min="5890" max="5890" width="6.81640625" customWidth="1"/>
    <col min="5891" max="5891" width="10.1796875" customWidth="1"/>
    <col min="5892" max="5892" width="7.81640625" customWidth="1"/>
    <col min="5893" max="5893" width="10.36328125" bestFit="1" customWidth="1"/>
    <col min="5894" max="5894" width="7" bestFit="1" customWidth="1"/>
    <col min="5895" max="5895" width="12" customWidth="1"/>
    <col min="5896" max="5896" width="11.81640625" customWidth="1"/>
    <col min="5897" max="5897" width="12" customWidth="1"/>
    <col min="5898" max="5898" width="11.81640625" customWidth="1"/>
    <col min="5899" max="5899" width="12" customWidth="1"/>
    <col min="5900" max="5900" width="12.6328125" customWidth="1"/>
    <col min="5901" max="5901" width="17.81640625" customWidth="1"/>
    <col min="5902" max="5902" width="16.1796875" customWidth="1"/>
    <col min="5903" max="5903" width="14" bestFit="1" customWidth="1"/>
    <col min="5904" max="5904" width="11.453125" customWidth="1"/>
    <col min="5905" max="5905" width="11.36328125" customWidth="1"/>
    <col min="5906" max="5906" width="12.453125" customWidth="1"/>
    <col min="5907" max="5907" width="11.453125" customWidth="1"/>
    <col min="5908" max="5908" width="12" customWidth="1"/>
    <col min="6145" max="6145" width="58" customWidth="1"/>
    <col min="6146" max="6146" width="6.81640625" customWidth="1"/>
    <col min="6147" max="6147" width="10.1796875" customWidth="1"/>
    <col min="6148" max="6148" width="7.81640625" customWidth="1"/>
    <col min="6149" max="6149" width="10.36328125" bestFit="1" customWidth="1"/>
    <col min="6150" max="6150" width="7" bestFit="1" customWidth="1"/>
    <col min="6151" max="6151" width="12" customWidth="1"/>
    <col min="6152" max="6152" width="11.81640625" customWidth="1"/>
    <col min="6153" max="6153" width="12" customWidth="1"/>
    <col min="6154" max="6154" width="11.81640625" customWidth="1"/>
    <col min="6155" max="6155" width="12" customWidth="1"/>
    <col min="6156" max="6156" width="12.6328125" customWidth="1"/>
    <col min="6157" max="6157" width="17.81640625" customWidth="1"/>
    <col min="6158" max="6158" width="16.1796875" customWidth="1"/>
    <col min="6159" max="6159" width="14" bestFit="1" customWidth="1"/>
    <col min="6160" max="6160" width="11.453125" customWidth="1"/>
    <col min="6161" max="6161" width="11.36328125" customWidth="1"/>
    <col min="6162" max="6162" width="12.453125" customWidth="1"/>
    <col min="6163" max="6163" width="11.453125" customWidth="1"/>
    <col min="6164" max="6164" width="12" customWidth="1"/>
    <col min="6401" max="6401" width="58" customWidth="1"/>
    <col min="6402" max="6402" width="6.81640625" customWidth="1"/>
    <col min="6403" max="6403" width="10.1796875" customWidth="1"/>
    <col min="6404" max="6404" width="7.81640625" customWidth="1"/>
    <col min="6405" max="6405" width="10.36328125" bestFit="1" customWidth="1"/>
    <col min="6406" max="6406" width="7" bestFit="1" customWidth="1"/>
    <col min="6407" max="6407" width="12" customWidth="1"/>
    <col min="6408" max="6408" width="11.81640625" customWidth="1"/>
    <col min="6409" max="6409" width="12" customWidth="1"/>
    <col min="6410" max="6410" width="11.81640625" customWidth="1"/>
    <col min="6411" max="6411" width="12" customWidth="1"/>
    <col min="6412" max="6412" width="12.6328125" customWidth="1"/>
    <col min="6413" max="6413" width="17.81640625" customWidth="1"/>
    <col min="6414" max="6414" width="16.1796875" customWidth="1"/>
    <col min="6415" max="6415" width="14" bestFit="1" customWidth="1"/>
    <col min="6416" max="6416" width="11.453125" customWidth="1"/>
    <col min="6417" max="6417" width="11.36328125" customWidth="1"/>
    <col min="6418" max="6418" width="12.453125" customWidth="1"/>
    <col min="6419" max="6419" width="11.453125" customWidth="1"/>
    <col min="6420" max="6420" width="12" customWidth="1"/>
    <col min="6657" max="6657" width="58" customWidth="1"/>
    <col min="6658" max="6658" width="6.81640625" customWidth="1"/>
    <col min="6659" max="6659" width="10.1796875" customWidth="1"/>
    <col min="6660" max="6660" width="7.81640625" customWidth="1"/>
    <col min="6661" max="6661" width="10.36328125" bestFit="1" customWidth="1"/>
    <col min="6662" max="6662" width="7" bestFit="1" customWidth="1"/>
    <col min="6663" max="6663" width="12" customWidth="1"/>
    <col min="6664" max="6664" width="11.81640625" customWidth="1"/>
    <col min="6665" max="6665" width="12" customWidth="1"/>
    <col min="6666" max="6666" width="11.81640625" customWidth="1"/>
    <col min="6667" max="6667" width="12" customWidth="1"/>
    <col min="6668" max="6668" width="12.6328125" customWidth="1"/>
    <col min="6669" max="6669" width="17.81640625" customWidth="1"/>
    <col min="6670" max="6670" width="16.1796875" customWidth="1"/>
    <col min="6671" max="6671" width="14" bestFit="1" customWidth="1"/>
    <col min="6672" max="6672" width="11.453125" customWidth="1"/>
    <col min="6673" max="6673" width="11.36328125" customWidth="1"/>
    <col min="6674" max="6674" width="12.453125" customWidth="1"/>
    <col min="6675" max="6675" width="11.453125" customWidth="1"/>
    <col min="6676" max="6676" width="12" customWidth="1"/>
    <col min="6913" max="6913" width="58" customWidth="1"/>
    <col min="6914" max="6914" width="6.81640625" customWidth="1"/>
    <col min="6915" max="6915" width="10.1796875" customWidth="1"/>
    <col min="6916" max="6916" width="7.81640625" customWidth="1"/>
    <col min="6917" max="6917" width="10.36328125" bestFit="1" customWidth="1"/>
    <col min="6918" max="6918" width="7" bestFit="1" customWidth="1"/>
    <col min="6919" max="6919" width="12" customWidth="1"/>
    <col min="6920" max="6920" width="11.81640625" customWidth="1"/>
    <col min="6921" max="6921" width="12" customWidth="1"/>
    <col min="6922" max="6922" width="11.81640625" customWidth="1"/>
    <col min="6923" max="6923" width="12" customWidth="1"/>
    <col min="6924" max="6924" width="12.6328125" customWidth="1"/>
    <col min="6925" max="6925" width="17.81640625" customWidth="1"/>
    <col min="6926" max="6926" width="16.1796875" customWidth="1"/>
    <col min="6927" max="6927" width="14" bestFit="1" customWidth="1"/>
    <col min="6928" max="6928" width="11.453125" customWidth="1"/>
    <col min="6929" max="6929" width="11.36328125" customWidth="1"/>
    <col min="6930" max="6930" width="12.453125" customWidth="1"/>
    <col min="6931" max="6931" width="11.453125" customWidth="1"/>
    <col min="6932" max="6932" width="12" customWidth="1"/>
    <col min="7169" max="7169" width="58" customWidth="1"/>
    <col min="7170" max="7170" width="6.81640625" customWidth="1"/>
    <col min="7171" max="7171" width="10.1796875" customWidth="1"/>
    <col min="7172" max="7172" width="7.81640625" customWidth="1"/>
    <col min="7173" max="7173" width="10.36328125" bestFit="1" customWidth="1"/>
    <col min="7174" max="7174" width="7" bestFit="1" customWidth="1"/>
    <col min="7175" max="7175" width="12" customWidth="1"/>
    <col min="7176" max="7176" width="11.81640625" customWidth="1"/>
    <col min="7177" max="7177" width="12" customWidth="1"/>
    <col min="7178" max="7178" width="11.81640625" customWidth="1"/>
    <col min="7179" max="7179" width="12" customWidth="1"/>
    <col min="7180" max="7180" width="12.6328125" customWidth="1"/>
    <col min="7181" max="7181" width="17.81640625" customWidth="1"/>
    <col min="7182" max="7182" width="16.1796875" customWidth="1"/>
    <col min="7183" max="7183" width="14" bestFit="1" customWidth="1"/>
    <col min="7184" max="7184" width="11.453125" customWidth="1"/>
    <col min="7185" max="7185" width="11.36328125" customWidth="1"/>
    <col min="7186" max="7186" width="12.453125" customWidth="1"/>
    <col min="7187" max="7187" width="11.453125" customWidth="1"/>
    <col min="7188" max="7188" width="12" customWidth="1"/>
    <col min="7425" max="7425" width="58" customWidth="1"/>
    <col min="7426" max="7426" width="6.81640625" customWidth="1"/>
    <col min="7427" max="7427" width="10.1796875" customWidth="1"/>
    <col min="7428" max="7428" width="7.81640625" customWidth="1"/>
    <col min="7429" max="7429" width="10.36328125" bestFit="1" customWidth="1"/>
    <col min="7430" max="7430" width="7" bestFit="1" customWidth="1"/>
    <col min="7431" max="7431" width="12" customWidth="1"/>
    <col min="7432" max="7432" width="11.81640625" customWidth="1"/>
    <col min="7433" max="7433" width="12" customWidth="1"/>
    <col min="7434" max="7434" width="11.81640625" customWidth="1"/>
    <col min="7435" max="7435" width="12" customWidth="1"/>
    <col min="7436" max="7436" width="12.6328125" customWidth="1"/>
    <col min="7437" max="7437" width="17.81640625" customWidth="1"/>
    <col min="7438" max="7438" width="16.1796875" customWidth="1"/>
    <col min="7439" max="7439" width="14" bestFit="1" customWidth="1"/>
    <col min="7440" max="7440" width="11.453125" customWidth="1"/>
    <col min="7441" max="7441" width="11.36328125" customWidth="1"/>
    <col min="7442" max="7442" width="12.453125" customWidth="1"/>
    <col min="7443" max="7443" width="11.453125" customWidth="1"/>
    <col min="7444" max="7444" width="12" customWidth="1"/>
    <col min="7681" max="7681" width="58" customWidth="1"/>
    <col min="7682" max="7682" width="6.81640625" customWidth="1"/>
    <col min="7683" max="7683" width="10.1796875" customWidth="1"/>
    <col min="7684" max="7684" width="7.81640625" customWidth="1"/>
    <col min="7685" max="7685" width="10.36328125" bestFit="1" customWidth="1"/>
    <col min="7686" max="7686" width="7" bestFit="1" customWidth="1"/>
    <col min="7687" max="7687" width="12" customWidth="1"/>
    <col min="7688" max="7688" width="11.81640625" customWidth="1"/>
    <col min="7689" max="7689" width="12" customWidth="1"/>
    <col min="7690" max="7690" width="11.81640625" customWidth="1"/>
    <col min="7691" max="7691" width="12" customWidth="1"/>
    <col min="7692" max="7692" width="12.6328125" customWidth="1"/>
    <col min="7693" max="7693" width="17.81640625" customWidth="1"/>
    <col min="7694" max="7694" width="16.1796875" customWidth="1"/>
    <col min="7695" max="7695" width="14" bestFit="1" customWidth="1"/>
    <col min="7696" max="7696" width="11.453125" customWidth="1"/>
    <col min="7697" max="7697" width="11.36328125" customWidth="1"/>
    <col min="7698" max="7698" width="12.453125" customWidth="1"/>
    <col min="7699" max="7699" width="11.453125" customWidth="1"/>
    <col min="7700" max="7700" width="12" customWidth="1"/>
    <col min="7937" max="7937" width="58" customWidth="1"/>
    <col min="7938" max="7938" width="6.81640625" customWidth="1"/>
    <col min="7939" max="7939" width="10.1796875" customWidth="1"/>
    <col min="7940" max="7940" width="7.81640625" customWidth="1"/>
    <col min="7941" max="7941" width="10.36328125" bestFit="1" customWidth="1"/>
    <col min="7942" max="7942" width="7" bestFit="1" customWidth="1"/>
    <col min="7943" max="7943" width="12" customWidth="1"/>
    <col min="7944" max="7944" width="11.81640625" customWidth="1"/>
    <col min="7945" max="7945" width="12" customWidth="1"/>
    <col min="7946" max="7946" width="11.81640625" customWidth="1"/>
    <col min="7947" max="7947" width="12" customWidth="1"/>
    <col min="7948" max="7948" width="12.6328125" customWidth="1"/>
    <col min="7949" max="7949" width="17.81640625" customWidth="1"/>
    <col min="7950" max="7950" width="16.1796875" customWidth="1"/>
    <col min="7951" max="7951" width="14" bestFit="1" customWidth="1"/>
    <col min="7952" max="7952" width="11.453125" customWidth="1"/>
    <col min="7953" max="7953" width="11.36328125" customWidth="1"/>
    <col min="7954" max="7954" width="12.453125" customWidth="1"/>
    <col min="7955" max="7955" width="11.453125" customWidth="1"/>
    <col min="7956" max="7956" width="12" customWidth="1"/>
    <col min="8193" max="8193" width="58" customWidth="1"/>
    <col min="8194" max="8194" width="6.81640625" customWidth="1"/>
    <col min="8195" max="8195" width="10.1796875" customWidth="1"/>
    <col min="8196" max="8196" width="7.81640625" customWidth="1"/>
    <col min="8197" max="8197" width="10.36328125" bestFit="1" customWidth="1"/>
    <col min="8198" max="8198" width="7" bestFit="1" customWidth="1"/>
    <col min="8199" max="8199" width="12" customWidth="1"/>
    <col min="8200" max="8200" width="11.81640625" customWidth="1"/>
    <col min="8201" max="8201" width="12" customWidth="1"/>
    <col min="8202" max="8202" width="11.81640625" customWidth="1"/>
    <col min="8203" max="8203" width="12" customWidth="1"/>
    <col min="8204" max="8204" width="12.6328125" customWidth="1"/>
    <col min="8205" max="8205" width="17.81640625" customWidth="1"/>
    <col min="8206" max="8206" width="16.1796875" customWidth="1"/>
    <col min="8207" max="8207" width="14" bestFit="1" customWidth="1"/>
    <col min="8208" max="8208" width="11.453125" customWidth="1"/>
    <col min="8209" max="8209" width="11.36328125" customWidth="1"/>
    <col min="8210" max="8210" width="12.453125" customWidth="1"/>
    <col min="8211" max="8211" width="11.453125" customWidth="1"/>
    <col min="8212" max="8212" width="12" customWidth="1"/>
    <col min="8449" max="8449" width="58" customWidth="1"/>
    <col min="8450" max="8450" width="6.81640625" customWidth="1"/>
    <col min="8451" max="8451" width="10.1796875" customWidth="1"/>
    <col min="8452" max="8452" width="7.81640625" customWidth="1"/>
    <col min="8453" max="8453" width="10.36328125" bestFit="1" customWidth="1"/>
    <col min="8454" max="8454" width="7" bestFit="1" customWidth="1"/>
    <col min="8455" max="8455" width="12" customWidth="1"/>
    <col min="8456" max="8456" width="11.81640625" customWidth="1"/>
    <col min="8457" max="8457" width="12" customWidth="1"/>
    <col min="8458" max="8458" width="11.81640625" customWidth="1"/>
    <col min="8459" max="8459" width="12" customWidth="1"/>
    <col min="8460" max="8460" width="12.6328125" customWidth="1"/>
    <col min="8461" max="8461" width="17.81640625" customWidth="1"/>
    <col min="8462" max="8462" width="16.1796875" customWidth="1"/>
    <col min="8463" max="8463" width="14" bestFit="1" customWidth="1"/>
    <col min="8464" max="8464" width="11.453125" customWidth="1"/>
    <col min="8465" max="8465" width="11.36328125" customWidth="1"/>
    <col min="8466" max="8466" width="12.453125" customWidth="1"/>
    <col min="8467" max="8467" width="11.453125" customWidth="1"/>
    <col min="8468" max="8468" width="12" customWidth="1"/>
    <col min="8705" max="8705" width="58" customWidth="1"/>
    <col min="8706" max="8706" width="6.81640625" customWidth="1"/>
    <col min="8707" max="8707" width="10.1796875" customWidth="1"/>
    <col min="8708" max="8708" width="7.81640625" customWidth="1"/>
    <col min="8709" max="8709" width="10.36328125" bestFit="1" customWidth="1"/>
    <col min="8710" max="8710" width="7" bestFit="1" customWidth="1"/>
    <col min="8711" max="8711" width="12" customWidth="1"/>
    <col min="8712" max="8712" width="11.81640625" customWidth="1"/>
    <col min="8713" max="8713" width="12" customWidth="1"/>
    <col min="8714" max="8714" width="11.81640625" customWidth="1"/>
    <col min="8715" max="8715" width="12" customWidth="1"/>
    <col min="8716" max="8716" width="12.6328125" customWidth="1"/>
    <col min="8717" max="8717" width="17.81640625" customWidth="1"/>
    <col min="8718" max="8718" width="16.1796875" customWidth="1"/>
    <col min="8719" max="8719" width="14" bestFit="1" customWidth="1"/>
    <col min="8720" max="8720" width="11.453125" customWidth="1"/>
    <col min="8721" max="8721" width="11.36328125" customWidth="1"/>
    <col min="8722" max="8722" width="12.453125" customWidth="1"/>
    <col min="8723" max="8723" width="11.453125" customWidth="1"/>
    <col min="8724" max="8724" width="12" customWidth="1"/>
    <col min="8961" max="8961" width="58" customWidth="1"/>
    <col min="8962" max="8962" width="6.81640625" customWidth="1"/>
    <col min="8963" max="8963" width="10.1796875" customWidth="1"/>
    <col min="8964" max="8964" width="7.81640625" customWidth="1"/>
    <col min="8965" max="8965" width="10.36328125" bestFit="1" customWidth="1"/>
    <col min="8966" max="8966" width="7" bestFit="1" customWidth="1"/>
    <col min="8967" max="8967" width="12" customWidth="1"/>
    <col min="8968" max="8968" width="11.81640625" customWidth="1"/>
    <col min="8969" max="8969" width="12" customWidth="1"/>
    <col min="8970" max="8970" width="11.81640625" customWidth="1"/>
    <col min="8971" max="8971" width="12" customWidth="1"/>
    <col min="8972" max="8972" width="12.6328125" customWidth="1"/>
    <col min="8973" max="8973" width="17.81640625" customWidth="1"/>
    <col min="8974" max="8974" width="16.1796875" customWidth="1"/>
    <col min="8975" max="8975" width="14" bestFit="1" customWidth="1"/>
    <col min="8976" max="8976" width="11.453125" customWidth="1"/>
    <col min="8977" max="8977" width="11.36328125" customWidth="1"/>
    <col min="8978" max="8978" width="12.453125" customWidth="1"/>
    <col min="8979" max="8979" width="11.453125" customWidth="1"/>
    <col min="8980" max="8980" width="12" customWidth="1"/>
    <col min="9217" max="9217" width="58" customWidth="1"/>
    <col min="9218" max="9218" width="6.81640625" customWidth="1"/>
    <col min="9219" max="9219" width="10.1796875" customWidth="1"/>
    <col min="9220" max="9220" width="7.81640625" customWidth="1"/>
    <col min="9221" max="9221" width="10.36328125" bestFit="1" customWidth="1"/>
    <col min="9222" max="9222" width="7" bestFit="1" customWidth="1"/>
    <col min="9223" max="9223" width="12" customWidth="1"/>
    <col min="9224" max="9224" width="11.81640625" customWidth="1"/>
    <col min="9225" max="9225" width="12" customWidth="1"/>
    <col min="9226" max="9226" width="11.81640625" customWidth="1"/>
    <col min="9227" max="9227" width="12" customWidth="1"/>
    <col min="9228" max="9228" width="12.6328125" customWidth="1"/>
    <col min="9229" max="9229" width="17.81640625" customWidth="1"/>
    <col min="9230" max="9230" width="16.1796875" customWidth="1"/>
    <col min="9231" max="9231" width="14" bestFit="1" customWidth="1"/>
    <col min="9232" max="9232" width="11.453125" customWidth="1"/>
    <col min="9233" max="9233" width="11.36328125" customWidth="1"/>
    <col min="9234" max="9234" width="12.453125" customWidth="1"/>
    <col min="9235" max="9235" width="11.453125" customWidth="1"/>
    <col min="9236" max="9236" width="12" customWidth="1"/>
    <col min="9473" max="9473" width="58" customWidth="1"/>
    <col min="9474" max="9474" width="6.81640625" customWidth="1"/>
    <col min="9475" max="9475" width="10.1796875" customWidth="1"/>
    <col min="9476" max="9476" width="7.81640625" customWidth="1"/>
    <col min="9477" max="9477" width="10.36328125" bestFit="1" customWidth="1"/>
    <col min="9478" max="9478" width="7" bestFit="1" customWidth="1"/>
    <col min="9479" max="9479" width="12" customWidth="1"/>
    <col min="9480" max="9480" width="11.81640625" customWidth="1"/>
    <col min="9481" max="9481" width="12" customWidth="1"/>
    <col min="9482" max="9482" width="11.81640625" customWidth="1"/>
    <col min="9483" max="9483" width="12" customWidth="1"/>
    <col min="9484" max="9484" width="12.6328125" customWidth="1"/>
    <col min="9485" max="9485" width="17.81640625" customWidth="1"/>
    <col min="9486" max="9486" width="16.1796875" customWidth="1"/>
    <col min="9487" max="9487" width="14" bestFit="1" customWidth="1"/>
    <col min="9488" max="9488" width="11.453125" customWidth="1"/>
    <col min="9489" max="9489" width="11.36328125" customWidth="1"/>
    <col min="9490" max="9490" width="12.453125" customWidth="1"/>
    <col min="9491" max="9491" width="11.453125" customWidth="1"/>
    <col min="9492" max="9492" width="12" customWidth="1"/>
    <col min="9729" max="9729" width="58" customWidth="1"/>
    <col min="9730" max="9730" width="6.81640625" customWidth="1"/>
    <col min="9731" max="9731" width="10.1796875" customWidth="1"/>
    <col min="9732" max="9732" width="7.81640625" customWidth="1"/>
    <col min="9733" max="9733" width="10.36328125" bestFit="1" customWidth="1"/>
    <col min="9734" max="9734" width="7" bestFit="1" customWidth="1"/>
    <col min="9735" max="9735" width="12" customWidth="1"/>
    <col min="9736" max="9736" width="11.81640625" customWidth="1"/>
    <col min="9737" max="9737" width="12" customWidth="1"/>
    <col min="9738" max="9738" width="11.81640625" customWidth="1"/>
    <col min="9739" max="9739" width="12" customWidth="1"/>
    <col min="9740" max="9740" width="12.6328125" customWidth="1"/>
    <col min="9741" max="9741" width="17.81640625" customWidth="1"/>
    <col min="9742" max="9742" width="16.1796875" customWidth="1"/>
    <col min="9743" max="9743" width="14" bestFit="1" customWidth="1"/>
    <col min="9744" max="9744" width="11.453125" customWidth="1"/>
    <col min="9745" max="9745" width="11.36328125" customWidth="1"/>
    <col min="9746" max="9746" width="12.453125" customWidth="1"/>
    <col min="9747" max="9747" width="11.453125" customWidth="1"/>
    <col min="9748" max="9748" width="12" customWidth="1"/>
    <col min="9985" max="9985" width="58" customWidth="1"/>
    <col min="9986" max="9986" width="6.81640625" customWidth="1"/>
    <col min="9987" max="9987" width="10.1796875" customWidth="1"/>
    <col min="9988" max="9988" width="7.81640625" customWidth="1"/>
    <col min="9989" max="9989" width="10.36328125" bestFit="1" customWidth="1"/>
    <col min="9990" max="9990" width="7" bestFit="1" customWidth="1"/>
    <col min="9991" max="9991" width="12" customWidth="1"/>
    <col min="9992" max="9992" width="11.81640625" customWidth="1"/>
    <col min="9993" max="9993" width="12" customWidth="1"/>
    <col min="9994" max="9994" width="11.81640625" customWidth="1"/>
    <col min="9995" max="9995" width="12" customWidth="1"/>
    <col min="9996" max="9996" width="12.6328125" customWidth="1"/>
    <col min="9997" max="9997" width="17.81640625" customWidth="1"/>
    <col min="9998" max="9998" width="16.1796875" customWidth="1"/>
    <col min="9999" max="9999" width="14" bestFit="1" customWidth="1"/>
    <col min="10000" max="10000" width="11.453125" customWidth="1"/>
    <col min="10001" max="10001" width="11.36328125" customWidth="1"/>
    <col min="10002" max="10002" width="12.453125" customWidth="1"/>
    <col min="10003" max="10003" width="11.453125" customWidth="1"/>
    <col min="10004" max="10004" width="12" customWidth="1"/>
    <col min="10241" max="10241" width="58" customWidth="1"/>
    <col min="10242" max="10242" width="6.81640625" customWidth="1"/>
    <col min="10243" max="10243" width="10.1796875" customWidth="1"/>
    <col min="10244" max="10244" width="7.81640625" customWidth="1"/>
    <col min="10245" max="10245" width="10.36328125" bestFit="1" customWidth="1"/>
    <col min="10246" max="10246" width="7" bestFit="1" customWidth="1"/>
    <col min="10247" max="10247" width="12" customWidth="1"/>
    <col min="10248" max="10248" width="11.81640625" customWidth="1"/>
    <col min="10249" max="10249" width="12" customWidth="1"/>
    <col min="10250" max="10250" width="11.81640625" customWidth="1"/>
    <col min="10251" max="10251" width="12" customWidth="1"/>
    <col min="10252" max="10252" width="12.6328125" customWidth="1"/>
    <col min="10253" max="10253" width="17.81640625" customWidth="1"/>
    <col min="10254" max="10254" width="16.1796875" customWidth="1"/>
    <col min="10255" max="10255" width="14" bestFit="1" customWidth="1"/>
    <col min="10256" max="10256" width="11.453125" customWidth="1"/>
    <col min="10257" max="10257" width="11.36328125" customWidth="1"/>
    <col min="10258" max="10258" width="12.453125" customWidth="1"/>
    <col min="10259" max="10259" width="11.453125" customWidth="1"/>
    <col min="10260" max="10260" width="12" customWidth="1"/>
    <col min="10497" max="10497" width="58" customWidth="1"/>
    <col min="10498" max="10498" width="6.81640625" customWidth="1"/>
    <col min="10499" max="10499" width="10.1796875" customWidth="1"/>
    <col min="10500" max="10500" width="7.81640625" customWidth="1"/>
    <col min="10501" max="10501" width="10.36328125" bestFit="1" customWidth="1"/>
    <col min="10502" max="10502" width="7" bestFit="1" customWidth="1"/>
    <col min="10503" max="10503" width="12" customWidth="1"/>
    <col min="10504" max="10504" width="11.81640625" customWidth="1"/>
    <col min="10505" max="10505" width="12" customWidth="1"/>
    <col min="10506" max="10506" width="11.81640625" customWidth="1"/>
    <col min="10507" max="10507" width="12" customWidth="1"/>
    <col min="10508" max="10508" width="12.6328125" customWidth="1"/>
    <col min="10509" max="10509" width="17.81640625" customWidth="1"/>
    <col min="10510" max="10510" width="16.1796875" customWidth="1"/>
    <col min="10511" max="10511" width="14" bestFit="1" customWidth="1"/>
    <col min="10512" max="10512" width="11.453125" customWidth="1"/>
    <col min="10513" max="10513" width="11.36328125" customWidth="1"/>
    <col min="10514" max="10514" width="12.453125" customWidth="1"/>
    <col min="10515" max="10515" width="11.453125" customWidth="1"/>
    <col min="10516" max="10516" width="12" customWidth="1"/>
    <col min="10753" max="10753" width="58" customWidth="1"/>
    <col min="10754" max="10754" width="6.81640625" customWidth="1"/>
    <col min="10755" max="10755" width="10.1796875" customWidth="1"/>
    <col min="10756" max="10756" width="7.81640625" customWidth="1"/>
    <col min="10757" max="10757" width="10.36328125" bestFit="1" customWidth="1"/>
    <col min="10758" max="10758" width="7" bestFit="1" customWidth="1"/>
    <col min="10759" max="10759" width="12" customWidth="1"/>
    <col min="10760" max="10760" width="11.81640625" customWidth="1"/>
    <col min="10761" max="10761" width="12" customWidth="1"/>
    <col min="10762" max="10762" width="11.81640625" customWidth="1"/>
    <col min="10763" max="10763" width="12" customWidth="1"/>
    <col min="10764" max="10764" width="12.6328125" customWidth="1"/>
    <col min="10765" max="10765" width="17.81640625" customWidth="1"/>
    <col min="10766" max="10766" width="16.1796875" customWidth="1"/>
    <col min="10767" max="10767" width="14" bestFit="1" customWidth="1"/>
    <col min="10768" max="10768" width="11.453125" customWidth="1"/>
    <col min="10769" max="10769" width="11.36328125" customWidth="1"/>
    <col min="10770" max="10770" width="12.453125" customWidth="1"/>
    <col min="10771" max="10771" width="11.453125" customWidth="1"/>
    <col min="10772" max="10772" width="12" customWidth="1"/>
    <col min="11009" max="11009" width="58" customWidth="1"/>
    <col min="11010" max="11010" width="6.81640625" customWidth="1"/>
    <col min="11011" max="11011" width="10.1796875" customWidth="1"/>
    <col min="11012" max="11012" width="7.81640625" customWidth="1"/>
    <col min="11013" max="11013" width="10.36328125" bestFit="1" customWidth="1"/>
    <col min="11014" max="11014" width="7" bestFit="1" customWidth="1"/>
    <col min="11015" max="11015" width="12" customWidth="1"/>
    <col min="11016" max="11016" width="11.81640625" customWidth="1"/>
    <col min="11017" max="11017" width="12" customWidth="1"/>
    <col min="11018" max="11018" width="11.81640625" customWidth="1"/>
    <col min="11019" max="11019" width="12" customWidth="1"/>
    <col min="11020" max="11020" width="12.6328125" customWidth="1"/>
    <col min="11021" max="11021" width="17.81640625" customWidth="1"/>
    <col min="11022" max="11022" width="16.1796875" customWidth="1"/>
    <col min="11023" max="11023" width="14" bestFit="1" customWidth="1"/>
    <col min="11024" max="11024" width="11.453125" customWidth="1"/>
    <col min="11025" max="11025" width="11.36328125" customWidth="1"/>
    <col min="11026" max="11026" width="12.453125" customWidth="1"/>
    <col min="11027" max="11027" width="11.453125" customWidth="1"/>
    <col min="11028" max="11028" width="12" customWidth="1"/>
    <col min="11265" max="11265" width="58" customWidth="1"/>
    <col min="11266" max="11266" width="6.81640625" customWidth="1"/>
    <col min="11267" max="11267" width="10.1796875" customWidth="1"/>
    <col min="11268" max="11268" width="7.81640625" customWidth="1"/>
    <col min="11269" max="11269" width="10.36328125" bestFit="1" customWidth="1"/>
    <col min="11270" max="11270" width="7" bestFit="1" customWidth="1"/>
    <col min="11271" max="11271" width="12" customWidth="1"/>
    <col min="11272" max="11272" width="11.81640625" customWidth="1"/>
    <col min="11273" max="11273" width="12" customWidth="1"/>
    <col min="11274" max="11274" width="11.81640625" customWidth="1"/>
    <col min="11275" max="11275" width="12" customWidth="1"/>
    <col min="11276" max="11276" width="12.6328125" customWidth="1"/>
    <col min="11277" max="11277" width="17.81640625" customWidth="1"/>
    <col min="11278" max="11278" width="16.1796875" customWidth="1"/>
    <col min="11279" max="11279" width="14" bestFit="1" customWidth="1"/>
    <col min="11280" max="11280" width="11.453125" customWidth="1"/>
    <col min="11281" max="11281" width="11.36328125" customWidth="1"/>
    <col min="11282" max="11282" width="12.453125" customWidth="1"/>
    <col min="11283" max="11283" width="11.453125" customWidth="1"/>
    <col min="11284" max="11284" width="12" customWidth="1"/>
    <col min="11521" max="11521" width="58" customWidth="1"/>
    <col min="11522" max="11522" width="6.81640625" customWidth="1"/>
    <col min="11523" max="11523" width="10.1796875" customWidth="1"/>
    <col min="11524" max="11524" width="7.81640625" customWidth="1"/>
    <col min="11525" max="11525" width="10.36328125" bestFit="1" customWidth="1"/>
    <col min="11526" max="11526" width="7" bestFit="1" customWidth="1"/>
    <col min="11527" max="11527" width="12" customWidth="1"/>
    <col min="11528" max="11528" width="11.81640625" customWidth="1"/>
    <col min="11529" max="11529" width="12" customWidth="1"/>
    <col min="11530" max="11530" width="11.81640625" customWidth="1"/>
    <col min="11531" max="11531" width="12" customWidth="1"/>
    <col min="11532" max="11532" width="12.6328125" customWidth="1"/>
    <col min="11533" max="11533" width="17.81640625" customWidth="1"/>
    <col min="11534" max="11534" width="16.1796875" customWidth="1"/>
    <col min="11535" max="11535" width="14" bestFit="1" customWidth="1"/>
    <col min="11536" max="11536" width="11.453125" customWidth="1"/>
    <col min="11537" max="11537" width="11.36328125" customWidth="1"/>
    <col min="11538" max="11538" width="12.453125" customWidth="1"/>
    <col min="11539" max="11539" width="11.453125" customWidth="1"/>
    <col min="11540" max="11540" width="12" customWidth="1"/>
    <col min="11777" max="11777" width="58" customWidth="1"/>
    <col min="11778" max="11778" width="6.81640625" customWidth="1"/>
    <col min="11779" max="11779" width="10.1796875" customWidth="1"/>
    <col min="11780" max="11780" width="7.81640625" customWidth="1"/>
    <col min="11781" max="11781" width="10.36328125" bestFit="1" customWidth="1"/>
    <col min="11782" max="11782" width="7" bestFit="1" customWidth="1"/>
    <col min="11783" max="11783" width="12" customWidth="1"/>
    <col min="11784" max="11784" width="11.81640625" customWidth="1"/>
    <col min="11785" max="11785" width="12" customWidth="1"/>
    <col min="11786" max="11786" width="11.81640625" customWidth="1"/>
    <col min="11787" max="11787" width="12" customWidth="1"/>
    <col min="11788" max="11788" width="12.6328125" customWidth="1"/>
    <col min="11789" max="11789" width="17.81640625" customWidth="1"/>
    <col min="11790" max="11790" width="16.1796875" customWidth="1"/>
    <col min="11791" max="11791" width="14" bestFit="1" customWidth="1"/>
    <col min="11792" max="11792" width="11.453125" customWidth="1"/>
    <col min="11793" max="11793" width="11.36328125" customWidth="1"/>
    <col min="11794" max="11794" width="12.453125" customWidth="1"/>
    <col min="11795" max="11795" width="11.453125" customWidth="1"/>
    <col min="11796" max="11796" width="12" customWidth="1"/>
    <col min="12033" max="12033" width="58" customWidth="1"/>
    <col min="12034" max="12034" width="6.81640625" customWidth="1"/>
    <col min="12035" max="12035" width="10.1796875" customWidth="1"/>
    <col min="12036" max="12036" width="7.81640625" customWidth="1"/>
    <col min="12037" max="12037" width="10.36328125" bestFit="1" customWidth="1"/>
    <col min="12038" max="12038" width="7" bestFit="1" customWidth="1"/>
    <col min="12039" max="12039" width="12" customWidth="1"/>
    <col min="12040" max="12040" width="11.81640625" customWidth="1"/>
    <col min="12041" max="12041" width="12" customWidth="1"/>
    <col min="12042" max="12042" width="11.81640625" customWidth="1"/>
    <col min="12043" max="12043" width="12" customWidth="1"/>
    <col min="12044" max="12044" width="12.6328125" customWidth="1"/>
    <col min="12045" max="12045" width="17.81640625" customWidth="1"/>
    <col min="12046" max="12046" width="16.1796875" customWidth="1"/>
    <col min="12047" max="12047" width="14" bestFit="1" customWidth="1"/>
    <col min="12048" max="12048" width="11.453125" customWidth="1"/>
    <col min="12049" max="12049" width="11.36328125" customWidth="1"/>
    <col min="12050" max="12050" width="12.453125" customWidth="1"/>
    <col min="12051" max="12051" width="11.453125" customWidth="1"/>
    <col min="12052" max="12052" width="12" customWidth="1"/>
    <col min="12289" max="12289" width="58" customWidth="1"/>
    <col min="12290" max="12290" width="6.81640625" customWidth="1"/>
    <col min="12291" max="12291" width="10.1796875" customWidth="1"/>
    <col min="12292" max="12292" width="7.81640625" customWidth="1"/>
    <col min="12293" max="12293" width="10.36328125" bestFit="1" customWidth="1"/>
    <col min="12294" max="12294" width="7" bestFit="1" customWidth="1"/>
    <col min="12295" max="12295" width="12" customWidth="1"/>
    <col min="12296" max="12296" width="11.81640625" customWidth="1"/>
    <col min="12297" max="12297" width="12" customWidth="1"/>
    <col min="12298" max="12298" width="11.81640625" customWidth="1"/>
    <col min="12299" max="12299" width="12" customWidth="1"/>
    <col min="12300" max="12300" width="12.6328125" customWidth="1"/>
    <col min="12301" max="12301" width="17.81640625" customWidth="1"/>
    <col min="12302" max="12302" width="16.1796875" customWidth="1"/>
    <col min="12303" max="12303" width="14" bestFit="1" customWidth="1"/>
    <col min="12304" max="12304" width="11.453125" customWidth="1"/>
    <col min="12305" max="12305" width="11.36328125" customWidth="1"/>
    <col min="12306" max="12306" width="12.453125" customWidth="1"/>
    <col min="12307" max="12307" width="11.453125" customWidth="1"/>
    <col min="12308" max="12308" width="12" customWidth="1"/>
    <col min="12545" max="12545" width="58" customWidth="1"/>
    <col min="12546" max="12546" width="6.81640625" customWidth="1"/>
    <col min="12547" max="12547" width="10.1796875" customWidth="1"/>
    <col min="12548" max="12548" width="7.81640625" customWidth="1"/>
    <col min="12549" max="12549" width="10.36328125" bestFit="1" customWidth="1"/>
    <col min="12550" max="12550" width="7" bestFit="1" customWidth="1"/>
    <col min="12551" max="12551" width="12" customWidth="1"/>
    <col min="12552" max="12552" width="11.81640625" customWidth="1"/>
    <col min="12553" max="12553" width="12" customWidth="1"/>
    <col min="12554" max="12554" width="11.81640625" customWidth="1"/>
    <col min="12555" max="12555" width="12" customWidth="1"/>
    <col min="12556" max="12556" width="12.6328125" customWidth="1"/>
    <col min="12557" max="12557" width="17.81640625" customWidth="1"/>
    <col min="12558" max="12558" width="16.1796875" customWidth="1"/>
    <col min="12559" max="12559" width="14" bestFit="1" customWidth="1"/>
    <col min="12560" max="12560" width="11.453125" customWidth="1"/>
    <col min="12561" max="12561" width="11.36328125" customWidth="1"/>
    <col min="12562" max="12562" width="12.453125" customWidth="1"/>
    <col min="12563" max="12563" width="11.453125" customWidth="1"/>
    <col min="12564" max="12564" width="12" customWidth="1"/>
    <col min="12801" max="12801" width="58" customWidth="1"/>
    <col min="12802" max="12802" width="6.81640625" customWidth="1"/>
    <col min="12803" max="12803" width="10.1796875" customWidth="1"/>
    <col min="12804" max="12804" width="7.81640625" customWidth="1"/>
    <col min="12805" max="12805" width="10.36328125" bestFit="1" customWidth="1"/>
    <col min="12806" max="12806" width="7" bestFit="1" customWidth="1"/>
    <col min="12807" max="12807" width="12" customWidth="1"/>
    <col min="12808" max="12808" width="11.81640625" customWidth="1"/>
    <col min="12809" max="12809" width="12" customWidth="1"/>
    <col min="12810" max="12810" width="11.81640625" customWidth="1"/>
    <col min="12811" max="12811" width="12" customWidth="1"/>
    <col min="12812" max="12812" width="12.6328125" customWidth="1"/>
    <col min="12813" max="12813" width="17.81640625" customWidth="1"/>
    <col min="12814" max="12814" width="16.1796875" customWidth="1"/>
    <col min="12815" max="12815" width="14" bestFit="1" customWidth="1"/>
    <col min="12816" max="12816" width="11.453125" customWidth="1"/>
    <col min="12817" max="12817" width="11.36328125" customWidth="1"/>
    <col min="12818" max="12818" width="12.453125" customWidth="1"/>
    <col min="12819" max="12819" width="11.453125" customWidth="1"/>
    <col min="12820" max="12820" width="12" customWidth="1"/>
    <col min="13057" max="13057" width="58" customWidth="1"/>
    <col min="13058" max="13058" width="6.81640625" customWidth="1"/>
    <col min="13059" max="13059" width="10.1796875" customWidth="1"/>
    <col min="13060" max="13060" width="7.81640625" customWidth="1"/>
    <col min="13061" max="13061" width="10.36328125" bestFit="1" customWidth="1"/>
    <col min="13062" max="13062" width="7" bestFit="1" customWidth="1"/>
    <col min="13063" max="13063" width="12" customWidth="1"/>
    <col min="13064" max="13064" width="11.81640625" customWidth="1"/>
    <col min="13065" max="13065" width="12" customWidth="1"/>
    <col min="13066" max="13066" width="11.81640625" customWidth="1"/>
    <col min="13067" max="13067" width="12" customWidth="1"/>
    <col min="13068" max="13068" width="12.6328125" customWidth="1"/>
    <col min="13069" max="13069" width="17.81640625" customWidth="1"/>
    <col min="13070" max="13070" width="16.1796875" customWidth="1"/>
    <col min="13071" max="13071" width="14" bestFit="1" customWidth="1"/>
    <col min="13072" max="13072" width="11.453125" customWidth="1"/>
    <col min="13073" max="13073" width="11.36328125" customWidth="1"/>
    <col min="13074" max="13074" width="12.453125" customWidth="1"/>
    <col min="13075" max="13075" width="11.453125" customWidth="1"/>
    <col min="13076" max="13076" width="12" customWidth="1"/>
    <col min="13313" max="13313" width="58" customWidth="1"/>
    <col min="13314" max="13314" width="6.81640625" customWidth="1"/>
    <col min="13315" max="13315" width="10.1796875" customWidth="1"/>
    <col min="13316" max="13316" width="7.81640625" customWidth="1"/>
    <col min="13317" max="13317" width="10.36328125" bestFit="1" customWidth="1"/>
    <col min="13318" max="13318" width="7" bestFit="1" customWidth="1"/>
    <col min="13319" max="13319" width="12" customWidth="1"/>
    <col min="13320" max="13320" width="11.81640625" customWidth="1"/>
    <col min="13321" max="13321" width="12" customWidth="1"/>
    <col min="13322" max="13322" width="11.81640625" customWidth="1"/>
    <col min="13323" max="13323" width="12" customWidth="1"/>
    <col min="13324" max="13324" width="12.6328125" customWidth="1"/>
    <col min="13325" max="13325" width="17.81640625" customWidth="1"/>
    <col min="13326" max="13326" width="16.1796875" customWidth="1"/>
    <col min="13327" max="13327" width="14" bestFit="1" customWidth="1"/>
    <col min="13328" max="13328" width="11.453125" customWidth="1"/>
    <col min="13329" max="13329" width="11.36328125" customWidth="1"/>
    <col min="13330" max="13330" width="12.453125" customWidth="1"/>
    <col min="13331" max="13331" width="11.453125" customWidth="1"/>
    <col min="13332" max="13332" width="12" customWidth="1"/>
    <col min="13569" max="13569" width="58" customWidth="1"/>
    <col min="13570" max="13570" width="6.81640625" customWidth="1"/>
    <col min="13571" max="13571" width="10.1796875" customWidth="1"/>
    <col min="13572" max="13572" width="7.81640625" customWidth="1"/>
    <col min="13573" max="13573" width="10.36328125" bestFit="1" customWidth="1"/>
    <col min="13574" max="13574" width="7" bestFit="1" customWidth="1"/>
    <col min="13575" max="13575" width="12" customWidth="1"/>
    <col min="13576" max="13576" width="11.81640625" customWidth="1"/>
    <col min="13577" max="13577" width="12" customWidth="1"/>
    <col min="13578" max="13578" width="11.81640625" customWidth="1"/>
    <col min="13579" max="13579" width="12" customWidth="1"/>
    <col min="13580" max="13580" width="12.6328125" customWidth="1"/>
    <col min="13581" max="13581" width="17.81640625" customWidth="1"/>
    <col min="13582" max="13582" width="16.1796875" customWidth="1"/>
    <col min="13583" max="13583" width="14" bestFit="1" customWidth="1"/>
    <col min="13584" max="13584" width="11.453125" customWidth="1"/>
    <col min="13585" max="13585" width="11.36328125" customWidth="1"/>
    <col min="13586" max="13586" width="12.453125" customWidth="1"/>
    <col min="13587" max="13587" width="11.453125" customWidth="1"/>
    <col min="13588" max="13588" width="12" customWidth="1"/>
    <col min="13825" max="13825" width="58" customWidth="1"/>
    <col min="13826" max="13826" width="6.81640625" customWidth="1"/>
    <col min="13827" max="13827" width="10.1796875" customWidth="1"/>
    <col min="13828" max="13828" width="7.81640625" customWidth="1"/>
    <col min="13829" max="13829" width="10.36328125" bestFit="1" customWidth="1"/>
    <col min="13830" max="13830" width="7" bestFit="1" customWidth="1"/>
    <col min="13831" max="13831" width="12" customWidth="1"/>
    <col min="13832" max="13832" width="11.81640625" customWidth="1"/>
    <col min="13833" max="13833" width="12" customWidth="1"/>
    <col min="13834" max="13834" width="11.81640625" customWidth="1"/>
    <col min="13835" max="13835" width="12" customWidth="1"/>
    <col min="13836" max="13836" width="12.6328125" customWidth="1"/>
    <col min="13837" max="13837" width="17.81640625" customWidth="1"/>
    <col min="13838" max="13838" width="16.1796875" customWidth="1"/>
    <col min="13839" max="13839" width="14" bestFit="1" customWidth="1"/>
    <col min="13840" max="13840" width="11.453125" customWidth="1"/>
    <col min="13841" max="13841" width="11.36328125" customWidth="1"/>
    <col min="13842" max="13842" width="12.453125" customWidth="1"/>
    <col min="13843" max="13843" width="11.453125" customWidth="1"/>
    <col min="13844" max="13844" width="12" customWidth="1"/>
    <col min="14081" max="14081" width="58" customWidth="1"/>
    <col min="14082" max="14082" width="6.81640625" customWidth="1"/>
    <col min="14083" max="14083" width="10.1796875" customWidth="1"/>
    <col min="14084" max="14084" width="7.81640625" customWidth="1"/>
    <col min="14085" max="14085" width="10.36328125" bestFit="1" customWidth="1"/>
    <col min="14086" max="14086" width="7" bestFit="1" customWidth="1"/>
    <col min="14087" max="14087" width="12" customWidth="1"/>
    <col min="14088" max="14088" width="11.81640625" customWidth="1"/>
    <col min="14089" max="14089" width="12" customWidth="1"/>
    <col min="14090" max="14090" width="11.81640625" customWidth="1"/>
    <col min="14091" max="14091" width="12" customWidth="1"/>
    <col min="14092" max="14092" width="12.6328125" customWidth="1"/>
    <col min="14093" max="14093" width="17.81640625" customWidth="1"/>
    <col min="14094" max="14094" width="16.1796875" customWidth="1"/>
    <col min="14095" max="14095" width="14" bestFit="1" customWidth="1"/>
    <col min="14096" max="14096" width="11.453125" customWidth="1"/>
    <col min="14097" max="14097" width="11.36328125" customWidth="1"/>
    <col min="14098" max="14098" width="12.453125" customWidth="1"/>
    <col min="14099" max="14099" width="11.453125" customWidth="1"/>
    <col min="14100" max="14100" width="12" customWidth="1"/>
    <col min="14337" max="14337" width="58" customWidth="1"/>
    <col min="14338" max="14338" width="6.81640625" customWidth="1"/>
    <col min="14339" max="14339" width="10.1796875" customWidth="1"/>
    <col min="14340" max="14340" width="7.81640625" customWidth="1"/>
    <col min="14341" max="14341" width="10.36328125" bestFit="1" customWidth="1"/>
    <col min="14342" max="14342" width="7" bestFit="1" customWidth="1"/>
    <col min="14343" max="14343" width="12" customWidth="1"/>
    <col min="14344" max="14344" width="11.81640625" customWidth="1"/>
    <col min="14345" max="14345" width="12" customWidth="1"/>
    <col min="14346" max="14346" width="11.81640625" customWidth="1"/>
    <col min="14347" max="14347" width="12" customWidth="1"/>
    <col min="14348" max="14348" width="12.6328125" customWidth="1"/>
    <col min="14349" max="14349" width="17.81640625" customWidth="1"/>
    <col min="14350" max="14350" width="16.1796875" customWidth="1"/>
    <col min="14351" max="14351" width="14" bestFit="1" customWidth="1"/>
    <col min="14352" max="14352" width="11.453125" customWidth="1"/>
    <col min="14353" max="14353" width="11.36328125" customWidth="1"/>
    <col min="14354" max="14354" width="12.453125" customWidth="1"/>
    <col min="14355" max="14355" width="11.453125" customWidth="1"/>
    <col min="14356" max="14356" width="12" customWidth="1"/>
    <col min="14593" max="14593" width="58" customWidth="1"/>
    <col min="14594" max="14594" width="6.81640625" customWidth="1"/>
    <col min="14595" max="14595" width="10.1796875" customWidth="1"/>
    <col min="14596" max="14596" width="7.81640625" customWidth="1"/>
    <col min="14597" max="14597" width="10.36328125" bestFit="1" customWidth="1"/>
    <col min="14598" max="14598" width="7" bestFit="1" customWidth="1"/>
    <col min="14599" max="14599" width="12" customWidth="1"/>
    <col min="14600" max="14600" width="11.81640625" customWidth="1"/>
    <col min="14601" max="14601" width="12" customWidth="1"/>
    <col min="14602" max="14602" width="11.81640625" customWidth="1"/>
    <col min="14603" max="14603" width="12" customWidth="1"/>
    <col min="14604" max="14604" width="12.6328125" customWidth="1"/>
    <col min="14605" max="14605" width="17.81640625" customWidth="1"/>
    <col min="14606" max="14606" width="16.1796875" customWidth="1"/>
    <col min="14607" max="14607" width="14" bestFit="1" customWidth="1"/>
    <col min="14608" max="14608" width="11.453125" customWidth="1"/>
    <col min="14609" max="14609" width="11.36328125" customWidth="1"/>
    <col min="14610" max="14610" width="12.453125" customWidth="1"/>
    <col min="14611" max="14611" width="11.453125" customWidth="1"/>
    <col min="14612" max="14612" width="12" customWidth="1"/>
    <col min="14849" max="14849" width="58" customWidth="1"/>
    <col min="14850" max="14850" width="6.81640625" customWidth="1"/>
    <col min="14851" max="14851" width="10.1796875" customWidth="1"/>
    <col min="14852" max="14852" width="7.81640625" customWidth="1"/>
    <col min="14853" max="14853" width="10.36328125" bestFit="1" customWidth="1"/>
    <col min="14854" max="14854" width="7" bestFit="1" customWidth="1"/>
    <col min="14855" max="14855" width="12" customWidth="1"/>
    <col min="14856" max="14856" width="11.81640625" customWidth="1"/>
    <col min="14857" max="14857" width="12" customWidth="1"/>
    <col min="14858" max="14858" width="11.81640625" customWidth="1"/>
    <col min="14859" max="14859" width="12" customWidth="1"/>
    <col min="14860" max="14860" width="12.6328125" customWidth="1"/>
    <col min="14861" max="14861" width="17.81640625" customWidth="1"/>
    <col min="14862" max="14862" width="16.1796875" customWidth="1"/>
    <col min="14863" max="14863" width="14" bestFit="1" customWidth="1"/>
    <col min="14864" max="14864" width="11.453125" customWidth="1"/>
    <col min="14865" max="14865" width="11.36328125" customWidth="1"/>
    <col min="14866" max="14866" width="12.453125" customWidth="1"/>
    <col min="14867" max="14867" width="11.453125" customWidth="1"/>
    <col min="14868" max="14868" width="12" customWidth="1"/>
    <col min="15105" max="15105" width="58" customWidth="1"/>
    <col min="15106" max="15106" width="6.81640625" customWidth="1"/>
    <col min="15107" max="15107" width="10.1796875" customWidth="1"/>
    <col min="15108" max="15108" width="7.81640625" customWidth="1"/>
    <col min="15109" max="15109" width="10.36328125" bestFit="1" customWidth="1"/>
    <col min="15110" max="15110" width="7" bestFit="1" customWidth="1"/>
    <col min="15111" max="15111" width="12" customWidth="1"/>
    <col min="15112" max="15112" width="11.81640625" customWidth="1"/>
    <col min="15113" max="15113" width="12" customWidth="1"/>
    <col min="15114" max="15114" width="11.81640625" customWidth="1"/>
    <col min="15115" max="15115" width="12" customWidth="1"/>
    <col min="15116" max="15116" width="12.6328125" customWidth="1"/>
    <col min="15117" max="15117" width="17.81640625" customWidth="1"/>
    <col min="15118" max="15118" width="16.1796875" customWidth="1"/>
    <col min="15119" max="15119" width="14" bestFit="1" customWidth="1"/>
    <col min="15120" max="15120" width="11.453125" customWidth="1"/>
    <col min="15121" max="15121" width="11.36328125" customWidth="1"/>
    <col min="15122" max="15122" width="12.453125" customWidth="1"/>
    <col min="15123" max="15123" width="11.453125" customWidth="1"/>
    <col min="15124" max="15124" width="12" customWidth="1"/>
    <col min="15361" max="15361" width="58" customWidth="1"/>
    <col min="15362" max="15362" width="6.81640625" customWidth="1"/>
    <col min="15363" max="15363" width="10.1796875" customWidth="1"/>
    <col min="15364" max="15364" width="7.81640625" customWidth="1"/>
    <col min="15365" max="15365" width="10.36328125" bestFit="1" customWidth="1"/>
    <col min="15366" max="15366" width="7" bestFit="1" customWidth="1"/>
    <col min="15367" max="15367" width="12" customWidth="1"/>
    <col min="15368" max="15368" width="11.81640625" customWidth="1"/>
    <col min="15369" max="15369" width="12" customWidth="1"/>
    <col min="15370" max="15370" width="11.81640625" customWidth="1"/>
    <col min="15371" max="15371" width="12" customWidth="1"/>
    <col min="15372" max="15372" width="12.6328125" customWidth="1"/>
    <col min="15373" max="15373" width="17.81640625" customWidth="1"/>
    <col min="15374" max="15374" width="16.1796875" customWidth="1"/>
    <col min="15375" max="15375" width="14" bestFit="1" customWidth="1"/>
    <col min="15376" max="15376" width="11.453125" customWidth="1"/>
    <col min="15377" max="15377" width="11.36328125" customWidth="1"/>
    <col min="15378" max="15378" width="12.453125" customWidth="1"/>
    <col min="15379" max="15379" width="11.453125" customWidth="1"/>
    <col min="15380" max="15380" width="12" customWidth="1"/>
    <col min="15617" max="15617" width="58" customWidth="1"/>
    <col min="15618" max="15618" width="6.81640625" customWidth="1"/>
    <col min="15619" max="15619" width="10.1796875" customWidth="1"/>
    <col min="15620" max="15620" width="7.81640625" customWidth="1"/>
    <col min="15621" max="15621" width="10.36328125" bestFit="1" customWidth="1"/>
    <col min="15622" max="15622" width="7" bestFit="1" customWidth="1"/>
    <col min="15623" max="15623" width="12" customWidth="1"/>
    <col min="15624" max="15624" width="11.81640625" customWidth="1"/>
    <col min="15625" max="15625" width="12" customWidth="1"/>
    <col min="15626" max="15626" width="11.81640625" customWidth="1"/>
    <col min="15627" max="15627" width="12" customWidth="1"/>
    <col min="15628" max="15628" width="12.6328125" customWidth="1"/>
    <col min="15629" max="15629" width="17.81640625" customWidth="1"/>
    <col min="15630" max="15630" width="16.1796875" customWidth="1"/>
    <col min="15631" max="15631" width="14" bestFit="1" customWidth="1"/>
    <col min="15632" max="15632" width="11.453125" customWidth="1"/>
    <col min="15633" max="15633" width="11.36328125" customWidth="1"/>
    <col min="15634" max="15634" width="12.453125" customWidth="1"/>
    <col min="15635" max="15635" width="11.453125" customWidth="1"/>
    <col min="15636" max="15636" width="12" customWidth="1"/>
    <col min="15873" max="15873" width="58" customWidth="1"/>
    <col min="15874" max="15874" width="6.81640625" customWidth="1"/>
    <col min="15875" max="15875" width="10.1796875" customWidth="1"/>
    <col min="15876" max="15876" width="7.81640625" customWidth="1"/>
    <col min="15877" max="15877" width="10.36328125" bestFit="1" customWidth="1"/>
    <col min="15878" max="15878" width="7" bestFit="1" customWidth="1"/>
    <col min="15879" max="15879" width="12" customWidth="1"/>
    <col min="15880" max="15880" width="11.81640625" customWidth="1"/>
    <col min="15881" max="15881" width="12" customWidth="1"/>
    <col min="15882" max="15882" width="11.81640625" customWidth="1"/>
    <col min="15883" max="15883" width="12" customWidth="1"/>
    <col min="15884" max="15884" width="12.6328125" customWidth="1"/>
    <col min="15885" max="15885" width="17.81640625" customWidth="1"/>
    <col min="15886" max="15886" width="16.1796875" customWidth="1"/>
    <col min="15887" max="15887" width="14" bestFit="1" customWidth="1"/>
    <col min="15888" max="15888" width="11.453125" customWidth="1"/>
    <col min="15889" max="15889" width="11.36328125" customWidth="1"/>
    <col min="15890" max="15890" width="12.453125" customWidth="1"/>
    <col min="15891" max="15891" width="11.453125" customWidth="1"/>
    <col min="15892" max="15892" width="12" customWidth="1"/>
    <col min="16129" max="16129" width="58" customWidth="1"/>
    <col min="16130" max="16130" width="6.81640625" customWidth="1"/>
    <col min="16131" max="16131" width="10.1796875" customWidth="1"/>
    <col min="16132" max="16132" width="7.81640625" customWidth="1"/>
    <col min="16133" max="16133" width="10.36328125" bestFit="1" customWidth="1"/>
    <col min="16134" max="16134" width="7" bestFit="1" customWidth="1"/>
    <col min="16135" max="16135" width="12" customWidth="1"/>
    <col min="16136" max="16136" width="11.81640625" customWidth="1"/>
    <col min="16137" max="16137" width="12" customWidth="1"/>
    <col min="16138" max="16138" width="11.81640625" customWidth="1"/>
    <col min="16139" max="16139" width="12" customWidth="1"/>
    <col min="16140" max="16140" width="12.6328125" customWidth="1"/>
    <col min="16141" max="16141" width="17.81640625" customWidth="1"/>
    <col min="16142" max="16142" width="16.1796875" customWidth="1"/>
    <col min="16143" max="16143" width="14" bestFit="1" customWidth="1"/>
    <col min="16144" max="16144" width="11.453125" customWidth="1"/>
    <col min="16145" max="16145" width="11.36328125" customWidth="1"/>
    <col min="16146" max="16146" width="12.453125" customWidth="1"/>
    <col min="16147" max="16147" width="11.453125" customWidth="1"/>
    <col min="16148" max="16148" width="12" customWidth="1"/>
  </cols>
  <sheetData>
    <row r="1" spans="1:19" x14ac:dyDescent="0.3">
      <c r="A1" s="1" t="s">
        <v>0</v>
      </c>
      <c r="B1" s="2"/>
      <c r="C1"/>
      <c r="E1" t="s">
        <v>38</v>
      </c>
      <c r="G1"/>
      <c r="H1" s="3"/>
      <c r="J1"/>
      <c r="K1"/>
      <c r="L1"/>
    </row>
    <row r="2" spans="1:19" x14ac:dyDescent="0.3">
      <c r="A2" s="1" t="s">
        <v>1</v>
      </c>
      <c r="B2" s="2"/>
      <c r="C2"/>
      <c r="G2"/>
      <c r="H2"/>
      <c r="J2"/>
      <c r="K2"/>
      <c r="L2"/>
      <c r="M2" s="5"/>
    </row>
    <row r="3" spans="1:19" x14ac:dyDescent="0.3">
      <c r="A3" s="1" t="s">
        <v>2</v>
      </c>
      <c r="B3" s="2"/>
      <c r="C3"/>
      <c r="G3"/>
      <c r="H3"/>
      <c r="J3"/>
      <c r="K3"/>
      <c r="L3"/>
      <c r="M3" s="5"/>
    </row>
    <row r="4" spans="1:19" ht="24" customHeight="1" x14ac:dyDescent="0.3">
      <c r="A4" s="6" t="s">
        <v>3</v>
      </c>
      <c r="B4" s="299"/>
      <c r="C4" s="299"/>
      <c r="D4" s="299"/>
      <c r="E4" s="299"/>
      <c r="F4" s="299"/>
      <c r="G4" s="299"/>
      <c r="H4" s="299"/>
      <c r="I4" s="7"/>
      <c r="J4" s="7"/>
      <c r="K4" s="8"/>
    </row>
    <row r="5" spans="1:19" ht="9" customHeight="1" x14ac:dyDescent="0.3">
      <c r="G5" s="12"/>
    </row>
    <row r="6" spans="1:19" s="19" customFormat="1" ht="29.25" customHeight="1" x14ac:dyDescent="0.3">
      <c r="A6" s="13" t="s">
        <v>4</v>
      </c>
      <c r="B6" s="14" t="s">
        <v>5</v>
      </c>
      <c r="C6" s="15" t="s">
        <v>6</v>
      </c>
      <c r="D6" s="16"/>
      <c r="E6" s="300" t="s">
        <v>7</v>
      </c>
      <c r="F6" s="301"/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8" t="s">
        <v>13</v>
      </c>
    </row>
    <row r="7" spans="1:19" s="21" customFormat="1" ht="27" customHeight="1" x14ac:dyDescent="0.3">
      <c r="A7" s="20"/>
      <c r="B7" s="8"/>
      <c r="C7" s="7"/>
      <c r="D7"/>
      <c r="E7" s="9"/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3" t="s">
        <v>14</v>
      </c>
    </row>
    <row r="8" spans="1:19" ht="19.5" customHeight="1" x14ac:dyDescent="0.3">
      <c r="A8" s="24" t="s">
        <v>15</v>
      </c>
      <c r="B8" s="25"/>
      <c r="C8" s="26"/>
      <c r="E8" s="27"/>
      <c r="F8" s="28"/>
      <c r="G8" s="29"/>
      <c r="H8" s="30"/>
      <c r="I8" s="30"/>
      <c r="J8" s="30"/>
      <c r="K8" s="30"/>
      <c r="L8" s="31"/>
      <c r="M8" s="32"/>
    </row>
    <row r="9" spans="1:19" s="43" customFormat="1" x14ac:dyDescent="0.3">
      <c r="A9" s="302"/>
      <c r="B9" s="33">
        <v>0</v>
      </c>
      <c r="C9" s="34">
        <f>12*B9</f>
        <v>0</v>
      </c>
      <c r="D9" s="35"/>
      <c r="E9" s="36">
        <v>212100</v>
      </c>
      <c r="F9" s="37" t="s">
        <v>16</v>
      </c>
      <c r="G9" s="38">
        <f>+E9*B9</f>
        <v>0</v>
      </c>
      <c r="H9" s="38">
        <f>G9</f>
        <v>0</v>
      </c>
      <c r="I9" s="38">
        <f>H9</f>
        <v>0</v>
      </c>
      <c r="J9" s="38">
        <f>I9</f>
        <v>0</v>
      </c>
      <c r="K9" s="38">
        <f>J9</f>
        <v>0</v>
      </c>
      <c r="L9" s="39">
        <f t="shared" ref="L9:L14" si="0">SUM(G9:K9)</f>
        <v>0</v>
      </c>
      <c r="M9" s="40"/>
      <c r="N9" s="41"/>
      <c r="O9" s="42">
        <f>N9*1.03</f>
        <v>0</v>
      </c>
      <c r="P9" s="42">
        <f>O9*1.03</f>
        <v>0</v>
      </c>
      <c r="Q9" s="42"/>
      <c r="R9" s="42"/>
      <c r="S9" s="42"/>
    </row>
    <row r="10" spans="1:19" s="43" customFormat="1" ht="14" x14ac:dyDescent="0.4">
      <c r="A10" s="303"/>
      <c r="B10" s="25"/>
      <c r="C10" s="34"/>
      <c r="D10" s="44"/>
      <c r="E10" s="45">
        <v>0.30499999999999999</v>
      </c>
      <c r="F10" s="46" t="s">
        <v>17</v>
      </c>
      <c r="G10" s="47">
        <f>+G9*0.305</f>
        <v>0</v>
      </c>
      <c r="H10" s="47">
        <f>+H9*0.305</f>
        <v>0</v>
      </c>
      <c r="I10" s="47">
        <f>+I9*0.305</f>
        <v>0</v>
      </c>
      <c r="J10" s="47">
        <f>+J9*0.305</f>
        <v>0</v>
      </c>
      <c r="K10" s="47">
        <f>+K9*0.305</f>
        <v>0</v>
      </c>
      <c r="L10" s="48">
        <f t="shared" si="0"/>
        <v>0</v>
      </c>
      <c r="M10" s="49"/>
      <c r="N10" s="50"/>
      <c r="O10" s="50"/>
      <c r="P10" s="50"/>
      <c r="Q10" s="51"/>
      <c r="R10" s="52"/>
      <c r="S10" s="50"/>
    </row>
    <row r="11" spans="1:19" s="43" customFormat="1" ht="17" customHeight="1" x14ac:dyDescent="0.4">
      <c r="A11" s="304"/>
      <c r="B11" s="53"/>
      <c r="C11" s="54"/>
      <c r="D11" s="55"/>
      <c r="E11" s="56"/>
      <c r="F11" s="57" t="s">
        <v>18</v>
      </c>
      <c r="G11" s="58">
        <f>SUM(G9:G10)</f>
        <v>0</v>
      </c>
      <c r="H11" s="58">
        <f>SUM(H9:H10)</f>
        <v>0</v>
      </c>
      <c r="I11" s="58">
        <f>SUM(I9:I10)</f>
        <v>0</v>
      </c>
      <c r="J11" s="58">
        <f>SUM(J9:J10)</f>
        <v>0</v>
      </c>
      <c r="K11" s="58">
        <f>K9+K10</f>
        <v>0</v>
      </c>
      <c r="L11" s="59">
        <f t="shared" si="0"/>
        <v>0</v>
      </c>
      <c r="M11" s="49"/>
      <c r="N11" s="50"/>
      <c r="O11" s="50"/>
      <c r="P11" s="50"/>
      <c r="Q11" s="51"/>
      <c r="R11" s="52"/>
      <c r="S11" s="50"/>
    </row>
    <row r="12" spans="1:19" s="43" customFormat="1" ht="27" customHeight="1" x14ac:dyDescent="0.3">
      <c r="A12" s="305"/>
      <c r="B12" s="33">
        <v>0</v>
      </c>
      <c r="C12" s="34">
        <f>12*B12</f>
        <v>0</v>
      </c>
      <c r="D12" s="35"/>
      <c r="E12" s="36">
        <v>199300</v>
      </c>
      <c r="F12" s="37" t="s">
        <v>16</v>
      </c>
      <c r="G12" s="38">
        <f>E12*B12</f>
        <v>0</v>
      </c>
      <c r="H12" s="38">
        <f>G12</f>
        <v>0</v>
      </c>
      <c r="I12" s="38">
        <f>H12</f>
        <v>0</v>
      </c>
      <c r="J12" s="38">
        <f>I12</f>
        <v>0</v>
      </c>
      <c r="K12" s="38">
        <f>J12</f>
        <v>0</v>
      </c>
      <c r="L12" s="60">
        <f t="shared" si="0"/>
        <v>0</v>
      </c>
      <c r="M12" s="35"/>
      <c r="N12" s="35">
        <f>M12*1.02</f>
        <v>0</v>
      </c>
      <c r="O12" s="42"/>
      <c r="P12" s="42"/>
      <c r="Q12" s="51"/>
      <c r="R12" s="51"/>
      <c r="S12" s="42"/>
    </row>
    <row r="13" spans="1:19" s="43" customFormat="1" ht="14" x14ac:dyDescent="0.4">
      <c r="A13" s="306"/>
      <c r="B13" s="25"/>
      <c r="C13" s="34"/>
      <c r="D13" s="44"/>
      <c r="E13" s="45">
        <v>0.30499999999999999</v>
      </c>
      <c r="F13" s="46" t="s">
        <v>17</v>
      </c>
      <c r="G13" s="47">
        <f>G12*E13</f>
        <v>0</v>
      </c>
      <c r="H13" s="47">
        <f>H12*E13</f>
        <v>0</v>
      </c>
      <c r="I13" s="47">
        <f>I12*E13</f>
        <v>0</v>
      </c>
      <c r="J13" s="47">
        <f>J12*E13</f>
        <v>0</v>
      </c>
      <c r="K13" s="47">
        <f>K12*E13</f>
        <v>0</v>
      </c>
      <c r="L13" s="39">
        <f>SUM(G13:K13)</f>
        <v>0</v>
      </c>
      <c r="M13" s="61"/>
      <c r="N13" s="42"/>
      <c r="O13" s="42"/>
      <c r="P13" s="42"/>
      <c r="Q13" s="51"/>
      <c r="R13" s="51"/>
      <c r="S13" s="42"/>
    </row>
    <row r="14" spans="1:19" s="43" customFormat="1" ht="14" x14ac:dyDescent="0.4">
      <c r="A14" s="307"/>
      <c r="B14" s="53"/>
      <c r="C14" s="54"/>
      <c r="D14" s="55"/>
      <c r="E14" s="56"/>
      <c r="F14" s="57" t="s">
        <v>18</v>
      </c>
      <c r="G14" s="58">
        <f>G12+G13</f>
        <v>0</v>
      </c>
      <c r="H14" s="58">
        <f>H12+H13</f>
        <v>0</v>
      </c>
      <c r="I14" s="58">
        <f>I12+I13</f>
        <v>0</v>
      </c>
      <c r="J14" s="58">
        <f>J12+J13</f>
        <v>0</v>
      </c>
      <c r="K14" s="58">
        <f>K12+K13</f>
        <v>0</v>
      </c>
      <c r="L14" s="62">
        <f t="shared" si="0"/>
        <v>0</v>
      </c>
      <c r="M14" s="63"/>
      <c r="N14" s="50"/>
      <c r="O14" s="50"/>
      <c r="P14" s="50"/>
      <c r="Q14" s="51"/>
      <c r="R14" s="52"/>
      <c r="S14" s="50"/>
    </row>
    <row r="15" spans="1:19" s="43" customFormat="1" ht="21.75" customHeight="1" x14ac:dyDescent="0.3">
      <c r="A15" s="305"/>
      <c r="B15" s="33">
        <v>0</v>
      </c>
      <c r="C15" s="34">
        <f>12*B15</f>
        <v>0</v>
      </c>
      <c r="D15" s="35"/>
      <c r="E15" s="36">
        <v>199301</v>
      </c>
      <c r="F15" s="37" t="s">
        <v>16</v>
      </c>
      <c r="G15" s="38">
        <f>E15*B15</f>
        <v>0</v>
      </c>
      <c r="H15" s="38">
        <f>G15</f>
        <v>0</v>
      </c>
      <c r="I15" s="38">
        <f>H15</f>
        <v>0</v>
      </c>
      <c r="J15" s="38">
        <f>I15</f>
        <v>0</v>
      </c>
      <c r="K15" s="38">
        <f>J15</f>
        <v>0</v>
      </c>
      <c r="L15" s="60">
        <f t="shared" ref="L15:L17" si="1">SUM(G15:K15)</f>
        <v>0</v>
      </c>
      <c r="M15" s="64"/>
      <c r="O15" s="42"/>
      <c r="P15" s="42"/>
      <c r="Q15" s="42"/>
      <c r="R15" s="42"/>
      <c r="S15" s="42"/>
    </row>
    <row r="16" spans="1:19" s="43" customFormat="1" ht="14" x14ac:dyDescent="0.4">
      <c r="A16" s="306"/>
      <c r="B16" s="25"/>
      <c r="C16" s="34"/>
      <c r="D16" s="44"/>
      <c r="E16" s="45">
        <v>1.3049999999999999</v>
      </c>
      <c r="F16" s="46" t="s">
        <v>17</v>
      </c>
      <c r="G16" s="47">
        <f>G15*E16</f>
        <v>0</v>
      </c>
      <c r="H16" s="47">
        <f>H15*E16</f>
        <v>0</v>
      </c>
      <c r="I16" s="47">
        <f>I15*E16</f>
        <v>0</v>
      </c>
      <c r="J16" s="47">
        <f>J15*E16</f>
        <v>0</v>
      </c>
      <c r="K16" s="47">
        <f>K15*E16</f>
        <v>0</v>
      </c>
      <c r="L16" s="39">
        <f>SUM(G16:K16)</f>
        <v>0</v>
      </c>
      <c r="M16" s="63"/>
      <c r="N16" s="42"/>
      <c r="O16" s="42"/>
      <c r="P16" s="42"/>
      <c r="Q16" s="42"/>
      <c r="R16" s="42"/>
      <c r="S16" s="42"/>
    </row>
    <row r="17" spans="1:19" s="43" customFormat="1" ht="14" x14ac:dyDescent="0.4">
      <c r="A17" s="308"/>
      <c r="B17" s="53"/>
      <c r="C17" s="54"/>
      <c r="D17" s="55"/>
      <c r="E17" s="56"/>
      <c r="F17" s="57" t="s">
        <v>18</v>
      </c>
      <c r="G17" s="58">
        <f>G15+G16</f>
        <v>0</v>
      </c>
      <c r="H17" s="58">
        <f>H15+H16</f>
        <v>0</v>
      </c>
      <c r="I17" s="58">
        <f>I15+I16</f>
        <v>0</v>
      </c>
      <c r="J17" s="58">
        <f>J15+J16</f>
        <v>0</v>
      </c>
      <c r="K17" s="58">
        <f>K15+K16</f>
        <v>0</v>
      </c>
      <c r="L17" s="62">
        <f t="shared" ref="L17" si="2">SUM(G17:K17)</f>
        <v>0</v>
      </c>
      <c r="M17" s="49"/>
      <c r="N17" s="50"/>
      <c r="O17" s="50"/>
      <c r="P17" s="50"/>
      <c r="Q17" s="51"/>
      <c r="R17" s="52"/>
      <c r="S17" s="50"/>
    </row>
    <row r="18" spans="1:19" s="43" customFormat="1" ht="14" x14ac:dyDescent="0.4">
      <c r="A18" s="306"/>
      <c r="B18" s="65">
        <v>0</v>
      </c>
      <c r="C18" s="66">
        <f>12*B18</f>
        <v>0</v>
      </c>
      <c r="D18" s="67"/>
      <c r="E18" s="68">
        <v>199300</v>
      </c>
      <c r="F18" s="69" t="s">
        <v>16</v>
      </c>
      <c r="G18" s="70">
        <f>E18*B18</f>
        <v>0</v>
      </c>
      <c r="H18" s="70">
        <f>G18</f>
        <v>0</v>
      </c>
      <c r="I18" s="70">
        <f>H18</f>
        <v>0</v>
      </c>
      <c r="J18" s="70">
        <f>I18</f>
        <v>0</v>
      </c>
      <c r="K18" s="70">
        <f>J18</f>
        <v>0</v>
      </c>
      <c r="L18" s="71">
        <f>G18+H18+I18+J18+K18</f>
        <v>0</v>
      </c>
      <c r="M18" s="49"/>
      <c r="N18" s="50"/>
      <c r="O18" s="50"/>
      <c r="P18" s="50"/>
      <c r="Q18" s="51"/>
      <c r="R18" s="52"/>
      <c r="S18" s="50"/>
    </row>
    <row r="19" spans="1:19" s="43" customFormat="1" ht="14" x14ac:dyDescent="0.4">
      <c r="A19" s="306"/>
      <c r="B19" s="65"/>
      <c r="C19" s="66"/>
      <c r="D19" s="72"/>
      <c r="E19" s="45">
        <v>0.30499999999999999</v>
      </c>
      <c r="F19" s="46" t="s">
        <v>17</v>
      </c>
      <c r="G19" s="47">
        <f>G18*0.305</f>
        <v>0</v>
      </c>
      <c r="H19" s="47">
        <f>H18*0.305</f>
        <v>0</v>
      </c>
      <c r="I19" s="47">
        <f>I18*0.305</f>
        <v>0</v>
      </c>
      <c r="J19" s="47">
        <f>J18*0.305</f>
        <v>0</v>
      </c>
      <c r="K19" s="47">
        <f>K18*0.305</f>
        <v>0</v>
      </c>
      <c r="L19" s="71">
        <f>G19+H19+I19+J19+K19</f>
        <v>0</v>
      </c>
      <c r="M19" s="49"/>
      <c r="N19" s="50"/>
      <c r="O19" s="50"/>
      <c r="P19" s="50"/>
      <c r="Q19" s="51"/>
      <c r="R19" s="52"/>
      <c r="S19" s="50"/>
    </row>
    <row r="20" spans="1:19" s="43" customFormat="1" ht="14.5" thickBot="1" x14ac:dyDescent="0.45">
      <c r="A20" s="306"/>
      <c r="B20" s="65"/>
      <c r="C20" s="66"/>
      <c r="D20" s="44"/>
      <c r="E20" s="68"/>
      <c r="F20" s="73" t="s">
        <v>18</v>
      </c>
      <c r="G20" s="74">
        <f>G18+G19</f>
        <v>0</v>
      </c>
      <c r="H20" s="74">
        <f>H18+H19</f>
        <v>0</v>
      </c>
      <c r="I20" s="74">
        <f>I18+I19</f>
        <v>0</v>
      </c>
      <c r="J20" s="74">
        <f>J18+J19</f>
        <v>0</v>
      </c>
      <c r="K20" s="74">
        <f>K18+K19</f>
        <v>0</v>
      </c>
      <c r="L20" s="75">
        <f>G20+H20+I20+J20+K20</f>
        <v>0</v>
      </c>
      <c r="M20" s="49"/>
      <c r="N20" s="50"/>
      <c r="O20" s="50"/>
      <c r="P20" s="50"/>
      <c r="Q20" s="51"/>
      <c r="R20" s="52"/>
      <c r="S20" s="50"/>
    </row>
    <row r="21" spans="1:19" ht="21" customHeight="1" thickBot="1" x14ac:dyDescent="0.35">
      <c r="A21" s="76" t="s">
        <v>19</v>
      </c>
      <c r="B21" s="77"/>
      <c r="C21" s="78"/>
      <c r="D21" s="79"/>
      <c r="E21" s="80"/>
      <c r="F21" s="79"/>
      <c r="G21" s="81">
        <f>G11+G14+G20+G17</f>
        <v>0</v>
      </c>
      <c r="H21" s="81">
        <f>H11+H14+H20+H17</f>
        <v>0</v>
      </c>
      <c r="I21" s="81">
        <f>I11+I14+I20+I17</f>
        <v>0</v>
      </c>
      <c r="J21" s="81">
        <f>J11+J14+J20+J17</f>
        <v>0</v>
      </c>
      <c r="K21" s="81">
        <f>K11+K14+K20+K17</f>
        <v>0</v>
      </c>
      <c r="L21" s="82">
        <f>SUM(G21:K21)</f>
        <v>0</v>
      </c>
      <c r="M21" s="63"/>
      <c r="N21" s="42"/>
    </row>
    <row r="22" spans="1:19" s="43" customFormat="1" ht="14" x14ac:dyDescent="0.4">
      <c r="A22" s="24" t="s">
        <v>20</v>
      </c>
      <c r="B22" s="25"/>
      <c r="C22" s="26"/>
      <c r="D22"/>
      <c r="E22" s="27"/>
      <c r="F22"/>
      <c r="G22" s="83"/>
      <c r="H22" s="84"/>
      <c r="I22" s="84"/>
      <c r="J22" s="84"/>
      <c r="K22" s="84"/>
      <c r="L22" s="31"/>
      <c r="M22" s="49"/>
      <c r="N22" s="50"/>
      <c r="O22" s="50"/>
      <c r="P22" s="50"/>
      <c r="Q22" s="51"/>
      <c r="R22" s="52"/>
      <c r="S22" s="50"/>
    </row>
    <row r="23" spans="1:19" s="43" customFormat="1" ht="30" customHeight="1" thickBot="1" x14ac:dyDescent="0.35">
      <c r="A23" s="85"/>
      <c r="B23" s="86"/>
      <c r="C23" s="66"/>
      <c r="D23" s="67"/>
      <c r="E23" s="68"/>
      <c r="F23" s="87"/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88">
        <f>G23+H23+I23+J23+K23</f>
        <v>0</v>
      </c>
      <c r="M23" s="63"/>
      <c r="N23" s="42"/>
      <c r="O23" s="42"/>
      <c r="P23" s="42"/>
      <c r="Q23" s="42"/>
      <c r="R23" s="42"/>
      <c r="S23" s="42"/>
    </row>
    <row r="24" spans="1:19" s="43" customFormat="1" ht="25.5" customHeight="1" thickBot="1" x14ac:dyDescent="0.35">
      <c r="A24" s="76" t="s">
        <v>21</v>
      </c>
      <c r="B24" s="77"/>
      <c r="C24" s="78"/>
      <c r="D24" s="79"/>
      <c r="E24" s="80"/>
      <c r="F24" s="79"/>
      <c r="G24" s="81">
        <f>G23</f>
        <v>0</v>
      </c>
      <c r="H24" s="81">
        <f>H23</f>
        <v>0</v>
      </c>
      <c r="I24" s="81">
        <f>I23</f>
        <v>0</v>
      </c>
      <c r="J24" s="81">
        <f>J23</f>
        <v>0</v>
      </c>
      <c r="K24" s="81">
        <f>K23</f>
        <v>0</v>
      </c>
      <c r="L24" s="82">
        <f>SUM(L23:L23)</f>
        <v>0</v>
      </c>
      <c r="M24" s="63"/>
      <c r="N24" s="42"/>
      <c r="O24" s="42"/>
      <c r="P24" s="42"/>
      <c r="Q24" s="42"/>
      <c r="R24" s="42"/>
      <c r="S24" s="42"/>
    </row>
    <row r="25" spans="1:19" s="43" customFormat="1" ht="14" x14ac:dyDescent="0.4">
      <c r="A25" s="89" t="s">
        <v>22</v>
      </c>
      <c r="B25" s="25"/>
      <c r="C25" s="26"/>
      <c r="D25"/>
      <c r="E25" s="27"/>
      <c r="F25"/>
      <c r="G25" s="90"/>
      <c r="H25" s="84"/>
      <c r="I25" s="84"/>
      <c r="J25" s="84"/>
      <c r="K25" s="84"/>
      <c r="L25" s="31"/>
      <c r="M25" s="49"/>
      <c r="N25" s="50"/>
      <c r="O25" s="50"/>
      <c r="P25" s="50"/>
      <c r="Q25" s="51"/>
      <c r="R25" s="52"/>
      <c r="S25" s="50"/>
    </row>
    <row r="26" spans="1:19" s="43" customFormat="1" ht="14" x14ac:dyDescent="0.4">
      <c r="A26" s="91"/>
      <c r="B26" s="25"/>
      <c r="C26" s="26"/>
      <c r="D26"/>
      <c r="E26" s="27"/>
      <c r="F26"/>
      <c r="G26" s="90"/>
      <c r="H26" s="84"/>
      <c r="I26" s="84"/>
      <c r="J26" s="84"/>
      <c r="K26" s="84"/>
      <c r="L26" s="31"/>
      <c r="M26" s="42"/>
      <c r="N26" s="50"/>
      <c r="O26" s="50"/>
      <c r="P26" s="50"/>
      <c r="Q26" s="51"/>
      <c r="R26" s="52"/>
      <c r="S26" s="50"/>
    </row>
    <row r="27" spans="1:19" ht="21" customHeight="1" x14ac:dyDescent="0.3">
      <c r="A27" s="91"/>
      <c r="D27" s="4"/>
      <c r="E27" s="92"/>
      <c r="F27" s="93"/>
      <c r="G27" s="90"/>
      <c r="H27" s="90"/>
      <c r="I27" s="90"/>
      <c r="J27" s="90"/>
      <c r="K27" s="90"/>
      <c r="L27" s="31">
        <f>SUM(G27:K27)</f>
        <v>0</v>
      </c>
      <c r="M27" s="94"/>
    </row>
    <row r="28" spans="1:19" ht="21" customHeight="1" thickBot="1" x14ac:dyDescent="0.35">
      <c r="A28" s="95"/>
      <c r="D28" s="4"/>
      <c r="E28" s="92"/>
      <c r="F28" s="93"/>
      <c r="G28" s="90"/>
      <c r="H28" s="90"/>
      <c r="I28" s="90"/>
      <c r="J28" s="90"/>
      <c r="K28" s="90"/>
      <c r="L28" s="31">
        <f>SUM(G28:K28)</f>
        <v>0</v>
      </c>
      <c r="M28" s="94"/>
    </row>
    <row r="29" spans="1:19" s="43" customFormat="1" ht="14.5" thickBot="1" x14ac:dyDescent="0.45">
      <c r="A29" s="96" t="s">
        <v>23</v>
      </c>
      <c r="B29" s="97"/>
      <c r="C29" s="98"/>
      <c r="D29" s="99"/>
      <c r="E29" s="100"/>
      <c r="F29" s="101"/>
      <c r="G29" s="102">
        <f>SUM(G27:G28)</f>
        <v>0</v>
      </c>
      <c r="H29" s="102">
        <f>SUM(H27:H28)</f>
        <v>0</v>
      </c>
      <c r="I29" s="102">
        <f>SUM(I27:I28)</f>
        <v>0</v>
      </c>
      <c r="J29" s="102">
        <f>SUM(J27:J28)</f>
        <v>0</v>
      </c>
      <c r="K29" s="102">
        <f>SUM(K26:K28)</f>
        <v>0</v>
      </c>
      <c r="L29" s="103">
        <f>SUM(G29:K29)</f>
        <v>0</v>
      </c>
      <c r="M29" s="49"/>
      <c r="N29" s="50"/>
      <c r="O29" s="50"/>
      <c r="P29" s="50"/>
      <c r="Q29" s="51"/>
      <c r="R29" s="52"/>
      <c r="S29" s="50"/>
    </row>
    <row r="30" spans="1:19" s="43" customFormat="1" x14ac:dyDescent="0.3">
      <c r="A30" s="104" t="s">
        <v>24</v>
      </c>
      <c r="B30" s="25"/>
      <c r="C30" s="26"/>
      <c r="D30"/>
      <c r="E30" s="27"/>
      <c r="F30"/>
      <c r="G30" s="90"/>
      <c r="H30" s="84"/>
      <c r="I30" s="84"/>
      <c r="J30" s="84"/>
      <c r="K30" s="84"/>
      <c r="L30" s="31"/>
      <c r="N30" s="42"/>
      <c r="O30" s="42"/>
      <c r="P30" s="42"/>
      <c r="Q30" s="42"/>
      <c r="R30" s="42"/>
      <c r="S30" s="42"/>
    </row>
    <row r="31" spans="1:19" s="43" customFormat="1" ht="14" x14ac:dyDescent="0.4">
      <c r="A31" s="105"/>
      <c r="B31" s="2"/>
      <c r="C31" s="11"/>
      <c r="D31" s="67"/>
      <c r="E31" s="68"/>
      <c r="F31" s="87"/>
      <c r="G31" s="106"/>
      <c r="H31" s="106"/>
      <c r="I31" s="106"/>
      <c r="J31" s="106"/>
      <c r="K31" s="106"/>
      <c r="L31" s="31">
        <f>SUM(G31:K31)</f>
        <v>0</v>
      </c>
      <c r="M31" s="42"/>
      <c r="N31" s="50"/>
      <c r="O31" s="50"/>
      <c r="P31" s="50"/>
      <c r="Q31" s="51"/>
      <c r="R31" s="52"/>
      <c r="S31" s="50"/>
    </row>
    <row r="32" spans="1:19" s="43" customFormat="1" ht="14" x14ac:dyDescent="0.4">
      <c r="A32" s="309"/>
      <c r="B32" s="2"/>
      <c r="C32" s="11"/>
      <c r="D32" s="67"/>
      <c r="E32" s="68"/>
      <c r="F32" s="87"/>
      <c r="G32" s="106"/>
      <c r="H32" s="106"/>
      <c r="I32" s="106"/>
      <c r="J32" s="106"/>
      <c r="K32" s="106"/>
      <c r="L32" s="31">
        <f>SUM(G32:K32)</f>
        <v>0</v>
      </c>
      <c r="M32" s="42"/>
      <c r="N32" s="50"/>
      <c r="O32" s="50"/>
      <c r="P32" s="50"/>
      <c r="Q32" s="51"/>
      <c r="R32" s="52"/>
      <c r="S32" s="50"/>
    </row>
    <row r="33" spans="1:19" s="43" customFormat="1" ht="14" x14ac:dyDescent="0.4">
      <c r="A33" s="292"/>
      <c r="B33" s="293"/>
      <c r="C33" s="11"/>
      <c r="D33" s="67"/>
      <c r="E33" s="68"/>
      <c r="F33" s="87"/>
      <c r="G33" s="106"/>
      <c r="H33" s="106"/>
      <c r="I33" s="106"/>
      <c r="J33" s="106"/>
      <c r="K33" s="106"/>
      <c r="L33" s="31">
        <f>SUM(G33:K33)</f>
        <v>0</v>
      </c>
      <c r="M33" s="42"/>
      <c r="N33" s="50"/>
      <c r="O33" s="50"/>
      <c r="P33" s="50"/>
      <c r="Q33" s="51"/>
      <c r="R33" s="52"/>
      <c r="S33" s="50"/>
    </row>
    <row r="34" spans="1:19" s="43" customFormat="1" ht="14" x14ac:dyDescent="0.4">
      <c r="A34" s="85"/>
      <c r="B34" s="10"/>
      <c r="C34" s="11"/>
      <c r="D34" s="67"/>
      <c r="E34" s="68"/>
      <c r="F34" s="87"/>
      <c r="G34" s="106"/>
      <c r="H34" s="106"/>
      <c r="I34" s="106"/>
      <c r="J34" s="106"/>
      <c r="K34" s="106"/>
      <c r="L34" s="31">
        <f>G34+H34+I34+J34+K34</f>
        <v>0</v>
      </c>
      <c r="M34" s="42"/>
      <c r="N34" s="50"/>
      <c r="O34" s="50"/>
      <c r="P34" s="50"/>
      <c r="Q34" s="51"/>
      <c r="R34" s="52"/>
      <c r="S34" s="50"/>
    </row>
    <row r="35" spans="1:19" s="43" customFormat="1" ht="14" x14ac:dyDescent="0.4">
      <c r="A35" s="292"/>
      <c r="B35" s="293"/>
      <c r="C35" s="11"/>
      <c r="D35" s="67"/>
      <c r="E35" s="68"/>
      <c r="F35" s="87"/>
      <c r="G35" s="106"/>
      <c r="H35" s="106"/>
      <c r="I35" s="106"/>
      <c r="J35" s="106"/>
      <c r="K35" s="106"/>
      <c r="L35" s="31">
        <f>G35+H35+I35+J35+K35</f>
        <v>0</v>
      </c>
      <c r="M35" s="42"/>
      <c r="N35" s="50"/>
      <c r="O35" s="50"/>
      <c r="P35" s="50"/>
      <c r="Q35" s="51"/>
      <c r="R35" s="52"/>
      <c r="S35" s="50"/>
    </row>
    <row r="36" spans="1:19" s="43" customFormat="1" ht="14" x14ac:dyDescent="0.4">
      <c r="A36" s="85"/>
      <c r="B36" s="10"/>
      <c r="C36" s="11"/>
      <c r="D36" s="67"/>
      <c r="E36" s="68"/>
      <c r="F36" s="87"/>
      <c r="G36" s="106"/>
      <c r="H36" s="106"/>
      <c r="I36" s="106"/>
      <c r="J36" s="106"/>
      <c r="K36" s="106"/>
      <c r="L36" s="31">
        <f>G36+H36+I36+J36+K36</f>
        <v>0</v>
      </c>
      <c r="M36" s="42"/>
      <c r="N36" s="50"/>
      <c r="O36" s="50"/>
      <c r="P36" s="50"/>
      <c r="Q36" s="51"/>
      <c r="R36" s="52"/>
      <c r="S36" s="50"/>
    </row>
    <row r="37" spans="1:19" s="43" customFormat="1" ht="15" customHeight="1" thickBot="1" x14ac:dyDescent="0.45">
      <c r="A37" s="292"/>
      <c r="B37" s="293"/>
      <c r="C37" s="11"/>
      <c r="D37" s="67"/>
      <c r="E37" s="68"/>
      <c r="F37" s="87"/>
      <c r="G37" s="106"/>
      <c r="H37" s="106"/>
      <c r="I37" s="106"/>
      <c r="J37" s="106"/>
      <c r="K37" s="106"/>
      <c r="L37" s="31">
        <f>G37+H37+I37+J37+K37</f>
        <v>0</v>
      </c>
      <c r="M37" s="42"/>
      <c r="N37" s="50"/>
      <c r="O37" s="50"/>
      <c r="P37" s="50"/>
      <c r="Q37" s="51"/>
      <c r="R37" s="52"/>
      <c r="S37" s="50"/>
    </row>
    <row r="38" spans="1:19" s="43" customFormat="1" ht="14.5" thickBot="1" x14ac:dyDescent="0.45">
      <c r="A38" s="76" t="s">
        <v>25</v>
      </c>
      <c r="B38" s="77"/>
      <c r="C38" s="78"/>
      <c r="D38" s="79"/>
      <c r="E38" s="80"/>
      <c r="F38" s="79"/>
      <c r="G38" s="102">
        <f t="shared" ref="G38:L38" si="3">SUM(G31:G37)</f>
        <v>0</v>
      </c>
      <c r="H38" s="102">
        <f t="shared" si="3"/>
        <v>0</v>
      </c>
      <c r="I38" s="102">
        <f t="shared" si="3"/>
        <v>0</v>
      </c>
      <c r="J38" s="102">
        <f t="shared" si="3"/>
        <v>0</v>
      </c>
      <c r="K38" s="102">
        <f t="shared" si="3"/>
        <v>0</v>
      </c>
      <c r="L38" s="107">
        <f t="shared" si="3"/>
        <v>0</v>
      </c>
      <c r="M38" s="49"/>
      <c r="N38" s="50"/>
      <c r="O38" s="50"/>
      <c r="P38" s="50"/>
      <c r="Q38" s="51"/>
      <c r="R38" s="52"/>
      <c r="S38" s="50"/>
    </row>
    <row r="39" spans="1:19" s="43" customFormat="1" x14ac:dyDescent="0.3">
      <c r="A39" s="104" t="s">
        <v>26</v>
      </c>
      <c r="B39" s="25"/>
      <c r="C39" s="26"/>
      <c r="D39"/>
      <c r="E39" s="27"/>
      <c r="F39"/>
      <c r="G39" s="90"/>
      <c r="H39" s="84"/>
      <c r="I39" s="84"/>
      <c r="J39" s="84"/>
      <c r="K39" s="84"/>
      <c r="L39" s="31"/>
      <c r="N39" s="42"/>
      <c r="O39" s="42"/>
      <c r="P39" s="42"/>
      <c r="Q39" s="42"/>
      <c r="R39" s="42"/>
      <c r="S39" s="42"/>
    </row>
    <row r="40" spans="1:19" s="43" customFormat="1" ht="13.5" thickBot="1" x14ac:dyDescent="0.35">
      <c r="A40" s="108"/>
      <c r="B40" s="10"/>
      <c r="C40" s="11"/>
      <c r="D40" s="67"/>
      <c r="E40" s="68"/>
      <c r="F40" s="87"/>
      <c r="G40" s="70"/>
      <c r="H40" s="84"/>
      <c r="I40" s="84"/>
      <c r="J40" s="84"/>
      <c r="K40" s="84"/>
      <c r="L40" s="31"/>
      <c r="N40" s="42"/>
      <c r="O40" s="42"/>
      <c r="P40" s="42"/>
      <c r="Q40" s="42"/>
      <c r="R40" s="42"/>
      <c r="S40" s="42"/>
    </row>
    <row r="41" spans="1:19" s="43" customFormat="1" ht="16" customHeight="1" thickBot="1" x14ac:dyDescent="0.45">
      <c r="A41" s="76" t="s">
        <v>27</v>
      </c>
      <c r="B41" s="77"/>
      <c r="C41" s="78"/>
      <c r="D41" s="79"/>
      <c r="E41" s="80"/>
      <c r="F41" s="79"/>
      <c r="G41" s="102">
        <f>SUM(G40:G40)</f>
        <v>0</v>
      </c>
      <c r="H41" s="102">
        <v>0</v>
      </c>
      <c r="I41" s="102">
        <v>0</v>
      </c>
      <c r="J41" s="102">
        <v>0</v>
      </c>
      <c r="K41" s="102">
        <v>0</v>
      </c>
      <c r="L41" s="107">
        <f>SUM(G41:K43)</f>
        <v>0</v>
      </c>
      <c r="M41" s="49"/>
      <c r="N41" s="50"/>
      <c r="O41" s="50"/>
      <c r="P41" s="50"/>
      <c r="Q41" s="51"/>
      <c r="R41" s="52"/>
      <c r="S41" s="50"/>
    </row>
    <row r="42" spans="1:19" s="43" customFormat="1" ht="14" hidden="1" x14ac:dyDescent="0.4">
      <c r="A42" s="32"/>
      <c r="B42" s="109"/>
      <c r="C42" s="110"/>
      <c r="D42"/>
      <c r="E42" s="27"/>
      <c r="F42"/>
      <c r="G42" s="111"/>
      <c r="H42" s="111"/>
      <c r="I42" s="111"/>
      <c r="J42" s="111"/>
      <c r="K42" s="111"/>
      <c r="L42" s="112"/>
      <c r="M42" s="42"/>
      <c r="N42" s="50"/>
      <c r="O42" s="50"/>
      <c r="P42" s="50"/>
      <c r="Q42" s="51"/>
      <c r="R42" s="52"/>
      <c r="S42" s="50"/>
    </row>
    <row r="43" spans="1:19" s="43" customFormat="1" ht="14" hidden="1" x14ac:dyDescent="0.4">
      <c r="A43" s="32"/>
      <c r="B43" s="109"/>
      <c r="C43" s="110"/>
      <c r="D43"/>
      <c r="E43" s="27"/>
      <c r="F43"/>
      <c r="G43" s="111"/>
      <c r="H43" s="111"/>
      <c r="I43" s="111"/>
      <c r="J43" s="111"/>
      <c r="K43" s="111"/>
      <c r="L43" s="112"/>
      <c r="M43" s="42"/>
      <c r="N43" s="50"/>
      <c r="O43" s="50"/>
      <c r="P43" s="50"/>
      <c r="Q43" s="51"/>
      <c r="R43" s="52"/>
      <c r="S43" s="50"/>
    </row>
    <row r="44" spans="1:19" s="43" customFormat="1" ht="14.5" thickBot="1" x14ac:dyDescent="0.45">
      <c r="A44" s="96"/>
      <c r="B44" s="113"/>
      <c r="C44" s="114"/>
      <c r="D44" s="115"/>
      <c r="E44" s="116"/>
      <c r="F44" s="115"/>
      <c r="G44" s="117"/>
      <c r="H44" s="117"/>
      <c r="I44" s="117"/>
      <c r="J44" s="117"/>
      <c r="K44" s="117"/>
      <c r="L44" s="118"/>
      <c r="M44" s="42"/>
      <c r="N44" s="50"/>
      <c r="O44" s="50"/>
      <c r="P44" s="50"/>
      <c r="Q44" s="51"/>
      <c r="R44" s="52"/>
      <c r="S44" s="50"/>
    </row>
    <row r="45" spans="1:19" s="43" customFormat="1" ht="14" x14ac:dyDescent="0.4">
      <c r="A45" s="119" t="s">
        <v>40</v>
      </c>
      <c r="B45" s="120"/>
      <c r="C45" s="121"/>
      <c r="D45" s="122"/>
      <c r="E45" s="122"/>
      <c r="F45" s="122"/>
      <c r="G45" s="123"/>
      <c r="H45" s="123"/>
      <c r="I45" s="123"/>
      <c r="J45" s="123"/>
      <c r="K45" s="123"/>
      <c r="L45" s="124"/>
      <c r="M45" s="42"/>
      <c r="N45" s="50"/>
      <c r="O45" s="50"/>
      <c r="P45" s="50"/>
      <c r="Q45" s="51"/>
      <c r="R45" s="52"/>
      <c r="S45" s="50"/>
    </row>
    <row r="46" spans="1:19" s="43" customFormat="1" x14ac:dyDescent="0.3">
      <c r="A46" s="294" t="s">
        <v>41</v>
      </c>
      <c r="B46" s="125"/>
      <c r="C46" s="126">
        <f>12*B46</f>
        <v>0</v>
      </c>
      <c r="D46" s="127"/>
      <c r="E46" s="127"/>
      <c r="F46" s="128" t="s">
        <v>16</v>
      </c>
      <c r="G46" s="129">
        <f>E46*B46</f>
        <v>0</v>
      </c>
      <c r="H46" s="129">
        <f>G46</f>
        <v>0</v>
      </c>
      <c r="I46" s="129">
        <f>H46</f>
        <v>0</v>
      </c>
      <c r="J46" s="129">
        <f>I46</f>
        <v>0</v>
      </c>
      <c r="K46" s="129">
        <f>J46</f>
        <v>0</v>
      </c>
      <c r="L46" s="60">
        <f t="shared" ref="L46:L51" si="4">SUM(G46:K46)</f>
        <v>0</v>
      </c>
      <c r="M46" s="35"/>
      <c r="N46" s="35"/>
      <c r="O46" s="42"/>
      <c r="P46" s="42"/>
      <c r="Q46" s="51"/>
      <c r="R46" s="51"/>
      <c r="S46" s="42"/>
    </row>
    <row r="47" spans="1:19" s="43" customFormat="1" ht="14" x14ac:dyDescent="0.4">
      <c r="A47" s="294"/>
      <c r="B47" s="125">
        <v>0</v>
      </c>
      <c r="C47" s="126">
        <f>12*B47</f>
        <v>0</v>
      </c>
      <c r="D47" s="130"/>
      <c r="E47" s="130"/>
      <c r="F47" s="131" t="s">
        <v>17</v>
      </c>
      <c r="G47" s="132">
        <f>G46*E47</f>
        <v>0</v>
      </c>
      <c r="H47" s="132">
        <f>H46*E47</f>
        <v>0</v>
      </c>
      <c r="I47" s="132">
        <f>I46*E47</f>
        <v>0</v>
      </c>
      <c r="J47" s="132">
        <f>J46*E47</f>
        <v>0</v>
      </c>
      <c r="K47" s="132">
        <f>K46*E47</f>
        <v>0</v>
      </c>
      <c r="L47" s="39">
        <f t="shared" si="4"/>
        <v>0</v>
      </c>
      <c r="M47" s="61"/>
      <c r="N47" s="42"/>
      <c r="O47" s="42"/>
      <c r="P47" s="42"/>
      <c r="Q47" s="51"/>
      <c r="R47" s="51"/>
      <c r="S47" s="42"/>
    </row>
    <row r="48" spans="1:19" s="43" customFormat="1" ht="14.5" thickBot="1" x14ac:dyDescent="0.45">
      <c r="A48" s="295"/>
      <c r="B48" s="133"/>
      <c r="C48" s="134"/>
      <c r="D48" s="135"/>
      <c r="E48" s="135"/>
      <c r="F48" s="136" t="s">
        <v>18</v>
      </c>
      <c r="G48" s="137">
        <f>G46+G47</f>
        <v>0</v>
      </c>
      <c r="H48" s="137">
        <f>H46+H47</f>
        <v>0</v>
      </c>
      <c r="I48" s="137">
        <f>I46+I47</f>
        <v>0</v>
      </c>
      <c r="J48" s="137">
        <f>J46+J47</f>
        <v>0</v>
      </c>
      <c r="K48" s="137">
        <f>K46+K47</f>
        <v>0</v>
      </c>
      <c r="L48" s="62">
        <f t="shared" si="4"/>
        <v>0</v>
      </c>
      <c r="M48" s="63"/>
      <c r="N48" s="50"/>
      <c r="O48" s="50"/>
      <c r="P48" s="50"/>
      <c r="Q48" s="51"/>
      <c r="R48" s="52"/>
      <c r="S48" s="50"/>
    </row>
    <row r="49" spans="1:19" s="43" customFormat="1" ht="14.5" thickBot="1" x14ac:dyDescent="0.45">
      <c r="A49" s="138" t="s">
        <v>28</v>
      </c>
      <c r="B49" s="139"/>
      <c r="C49" s="140"/>
      <c r="D49" s="141"/>
      <c r="E49" s="141"/>
      <c r="F49" s="141"/>
      <c r="G49" s="142"/>
      <c r="H49" s="142"/>
      <c r="I49" s="142"/>
      <c r="J49" s="142"/>
      <c r="K49" s="142"/>
      <c r="L49" s="143">
        <f t="shared" si="4"/>
        <v>0</v>
      </c>
      <c r="M49" s="42"/>
      <c r="N49" s="50"/>
      <c r="O49" s="50"/>
      <c r="P49" s="50"/>
      <c r="Q49" s="51"/>
      <c r="R49" s="52"/>
      <c r="S49" s="50"/>
    </row>
    <row r="50" spans="1:19" s="43" customFormat="1" ht="14.5" thickBot="1" x14ac:dyDescent="0.45">
      <c r="A50" s="138" t="s">
        <v>42</v>
      </c>
      <c r="B50" s="139"/>
      <c r="C50" s="140"/>
      <c r="D50" s="141"/>
      <c r="E50" s="141"/>
      <c r="F50" s="141"/>
      <c r="G50" s="142"/>
      <c r="H50" s="142"/>
      <c r="I50" s="142"/>
      <c r="J50" s="142"/>
      <c r="K50" s="142"/>
      <c r="L50" s="143">
        <f t="shared" si="4"/>
        <v>0</v>
      </c>
      <c r="M50" s="42"/>
      <c r="N50" s="50"/>
      <c r="O50" s="50"/>
      <c r="P50" s="50"/>
      <c r="Q50" s="51"/>
      <c r="R50" s="52"/>
      <c r="S50" s="50"/>
    </row>
    <row r="51" spans="1:19" s="43" customFormat="1" ht="14.5" thickBot="1" x14ac:dyDescent="0.45">
      <c r="A51" s="144" t="s">
        <v>29</v>
      </c>
      <c r="B51" s="145"/>
      <c r="C51" s="146"/>
      <c r="D51" s="147"/>
      <c r="E51" s="147"/>
      <c r="F51" s="147"/>
      <c r="G51" s="148">
        <f>SUM(G49+G50)</f>
        <v>0</v>
      </c>
      <c r="H51" s="148">
        <f>SUM(H49+H50)</f>
        <v>0</v>
      </c>
      <c r="I51" s="148">
        <f>SUM(I49+I50)</f>
        <v>0</v>
      </c>
      <c r="J51" s="148">
        <f>SUM(J49+J50)</f>
        <v>0</v>
      </c>
      <c r="K51" s="148">
        <f>SUM(K49+K50)</f>
        <v>0</v>
      </c>
      <c r="L51" s="143">
        <f t="shared" si="4"/>
        <v>0</v>
      </c>
      <c r="M51" s="42"/>
      <c r="N51" s="50"/>
      <c r="O51" s="50"/>
      <c r="P51" s="50"/>
      <c r="Q51" s="51"/>
      <c r="R51" s="52"/>
      <c r="S51" s="50"/>
    </row>
    <row r="52" spans="1:19" s="43" customFormat="1" ht="14.5" thickBot="1" x14ac:dyDescent="0.45">
      <c r="A52" s="76"/>
      <c r="B52" s="77"/>
      <c r="C52" s="78"/>
      <c r="D52" s="79"/>
      <c r="E52" s="80"/>
      <c r="F52" s="79"/>
      <c r="G52" s="102"/>
      <c r="H52" s="102"/>
      <c r="I52" s="102"/>
      <c r="J52" s="102"/>
      <c r="K52" s="102"/>
      <c r="L52" s="143"/>
      <c r="M52" s="42"/>
      <c r="N52" s="50"/>
      <c r="O52" s="50"/>
      <c r="P52" s="50"/>
      <c r="Q52" s="51"/>
      <c r="R52" s="52"/>
      <c r="S52" s="50"/>
    </row>
    <row r="53" spans="1:19" s="43" customFormat="1" ht="14.5" thickBot="1" x14ac:dyDescent="0.45">
      <c r="A53" s="149" t="s">
        <v>40</v>
      </c>
      <c r="B53" s="150"/>
      <c r="C53" s="151"/>
      <c r="D53" s="152"/>
      <c r="E53" s="152"/>
      <c r="F53" s="152"/>
      <c r="G53" s="153"/>
      <c r="H53" s="153"/>
      <c r="I53" s="153"/>
      <c r="J53" s="153"/>
      <c r="K53" s="153"/>
      <c r="L53" s="143"/>
      <c r="M53" s="42"/>
      <c r="N53" s="50"/>
      <c r="O53" s="50"/>
      <c r="P53" s="50"/>
      <c r="Q53" s="51"/>
      <c r="R53" s="52"/>
      <c r="S53" s="50"/>
    </row>
    <row r="54" spans="1:19" s="43" customFormat="1" x14ac:dyDescent="0.3">
      <c r="A54" s="296" t="s">
        <v>43</v>
      </c>
      <c r="B54" s="154"/>
      <c r="C54" s="155">
        <f>12*B54</f>
        <v>0</v>
      </c>
      <c r="D54" s="156"/>
      <c r="E54" s="156"/>
      <c r="F54" s="157" t="s">
        <v>16</v>
      </c>
      <c r="G54" s="158">
        <f>+E54*B54</f>
        <v>0</v>
      </c>
      <c r="H54" s="158">
        <v>0</v>
      </c>
      <c r="I54" s="158">
        <v>0</v>
      </c>
      <c r="J54" s="158">
        <v>0</v>
      </c>
      <c r="K54" s="158">
        <v>0</v>
      </c>
      <c r="L54" s="159">
        <f t="shared" ref="L54:L59" si="5">SUM(G54:K54)</f>
        <v>0</v>
      </c>
      <c r="M54" s="40"/>
      <c r="N54" s="41"/>
      <c r="O54" s="42">
        <f>N54*1.03</f>
        <v>0</v>
      </c>
      <c r="P54" s="42">
        <f>O54*1.03</f>
        <v>0</v>
      </c>
      <c r="Q54" s="42"/>
      <c r="R54" s="42"/>
      <c r="S54" s="42"/>
    </row>
    <row r="55" spans="1:19" s="43" customFormat="1" ht="14" x14ac:dyDescent="0.4">
      <c r="A55" s="297"/>
      <c r="B55" s="160">
        <v>0</v>
      </c>
      <c r="C55" s="161">
        <f>12*B55</f>
        <v>0</v>
      </c>
      <c r="D55" s="162"/>
      <c r="E55" s="163"/>
      <c r="F55" s="164" t="s">
        <v>17</v>
      </c>
      <c r="G55" s="165">
        <f>G54*E55</f>
        <v>0</v>
      </c>
      <c r="H55" s="165">
        <f>+H54*E55</f>
        <v>0</v>
      </c>
      <c r="I55" s="165">
        <f>+I54*E55</f>
        <v>0</v>
      </c>
      <c r="J55" s="165">
        <f>+J54*E55</f>
        <v>0</v>
      </c>
      <c r="K55" s="165">
        <f>+K54*E55</f>
        <v>0</v>
      </c>
      <c r="L55" s="48">
        <f t="shared" si="5"/>
        <v>0</v>
      </c>
      <c r="M55" s="49"/>
      <c r="N55" s="50"/>
      <c r="O55" s="50"/>
      <c r="P55" s="50"/>
      <c r="Q55" s="51"/>
      <c r="R55" s="52"/>
      <c r="S55" s="50"/>
    </row>
    <row r="56" spans="1:19" s="43" customFormat="1" ht="17" customHeight="1" x14ac:dyDescent="0.4">
      <c r="A56" s="298"/>
      <c r="B56" s="166"/>
      <c r="C56" s="167"/>
      <c r="D56" s="168"/>
      <c r="E56" s="168"/>
      <c r="F56" s="169" t="s">
        <v>18</v>
      </c>
      <c r="G56" s="170">
        <f>SUM(G54:G55)</f>
        <v>0</v>
      </c>
      <c r="H56" s="170">
        <f>SUM(H54:H55)</f>
        <v>0</v>
      </c>
      <c r="I56" s="170">
        <f>SUM(I54:I55)</f>
        <v>0</v>
      </c>
      <c r="J56" s="170">
        <f>SUM(J54:J55)</f>
        <v>0</v>
      </c>
      <c r="K56" s="170">
        <f>K54+K55</f>
        <v>0</v>
      </c>
      <c r="L56" s="59">
        <f t="shared" si="5"/>
        <v>0</v>
      </c>
      <c r="M56" s="49"/>
      <c r="N56" s="50"/>
      <c r="O56" s="50"/>
      <c r="P56" s="50"/>
      <c r="Q56" s="51"/>
      <c r="R56" s="52"/>
      <c r="S56" s="50"/>
    </row>
    <row r="57" spans="1:19" s="43" customFormat="1" ht="14.5" thickBot="1" x14ac:dyDescent="0.45">
      <c r="A57" s="171" t="s">
        <v>28</v>
      </c>
      <c r="B57" s="172"/>
      <c r="C57" s="173"/>
      <c r="D57" s="174"/>
      <c r="E57" s="174"/>
      <c r="F57" s="174"/>
      <c r="G57" s="175"/>
      <c r="H57" s="175"/>
      <c r="I57" s="175"/>
      <c r="J57" s="175"/>
      <c r="K57" s="175"/>
      <c r="L57" s="118">
        <f t="shared" si="5"/>
        <v>0</v>
      </c>
      <c r="M57" s="42"/>
      <c r="N57" s="50"/>
      <c r="O57" s="50"/>
      <c r="P57" s="50"/>
      <c r="Q57" s="51"/>
      <c r="R57" s="52"/>
      <c r="S57" s="50"/>
    </row>
    <row r="58" spans="1:19" s="43" customFormat="1" ht="14.5" thickBot="1" x14ac:dyDescent="0.45">
      <c r="A58" s="171" t="s">
        <v>30</v>
      </c>
      <c r="B58" s="172"/>
      <c r="C58" s="173"/>
      <c r="D58" s="174"/>
      <c r="E58" s="174"/>
      <c r="F58" s="174"/>
      <c r="G58" s="175"/>
      <c r="H58" s="175"/>
      <c r="I58" s="175"/>
      <c r="J58" s="175"/>
      <c r="K58" s="175"/>
      <c r="L58" s="118">
        <f t="shared" si="5"/>
        <v>0</v>
      </c>
      <c r="M58" s="42"/>
      <c r="N58" s="50"/>
      <c r="O58" s="50"/>
      <c r="P58" s="50"/>
      <c r="Q58" s="51"/>
      <c r="R58" s="52"/>
      <c r="S58" s="50"/>
    </row>
    <row r="59" spans="1:19" s="43" customFormat="1" ht="14.5" thickBot="1" x14ac:dyDescent="0.45">
      <c r="A59" s="171" t="s">
        <v>29</v>
      </c>
      <c r="B59" s="172"/>
      <c r="C59" s="173"/>
      <c r="D59" s="174"/>
      <c r="E59" s="174"/>
      <c r="F59" s="176"/>
      <c r="G59" s="175">
        <f>SUM(G57+G58)</f>
        <v>0</v>
      </c>
      <c r="H59" s="175">
        <f>SUM(H57+H58)</f>
        <v>0</v>
      </c>
      <c r="I59" s="175">
        <f>SUM(I57+I58)</f>
        <v>0</v>
      </c>
      <c r="J59" s="175">
        <f>SUM(J57+J58)</f>
        <v>0</v>
      </c>
      <c r="K59" s="175">
        <f>SUM(K57+K58)</f>
        <v>0</v>
      </c>
      <c r="L59" s="118">
        <f t="shared" si="5"/>
        <v>0</v>
      </c>
      <c r="M59" s="42"/>
      <c r="N59" s="50"/>
      <c r="O59" s="50"/>
      <c r="P59" s="50"/>
      <c r="Q59" s="51"/>
      <c r="R59" s="52"/>
      <c r="S59" s="50"/>
    </row>
    <row r="60" spans="1:19" s="43" customFormat="1" ht="14" x14ac:dyDescent="0.4">
      <c r="A60" s="32"/>
      <c r="B60" s="109"/>
      <c r="C60" s="110"/>
      <c r="D60"/>
      <c r="E60" s="27"/>
      <c r="F60" s="7"/>
      <c r="G60" s="177"/>
      <c r="H60" s="177"/>
      <c r="I60" s="177"/>
      <c r="J60" s="177"/>
      <c r="K60" s="177"/>
      <c r="L60" s="59"/>
      <c r="M60" s="42"/>
      <c r="N60" s="50"/>
      <c r="O60" s="50"/>
      <c r="P60" s="50"/>
      <c r="Q60" s="51"/>
      <c r="R60" s="52"/>
      <c r="S60" s="50"/>
    </row>
    <row r="61" spans="1:19" ht="21.75" customHeight="1" x14ac:dyDescent="0.3">
      <c r="A61" s="178" t="s">
        <v>31</v>
      </c>
      <c r="B61" s="179"/>
      <c r="C61" s="180"/>
      <c r="D61" s="181"/>
      <c r="E61" s="181"/>
      <c r="F61" s="182"/>
      <c r="G61" s="183">
        <f>(G21+G24+G29+G38+G41)+G57+G49</f>
        <v>0</v>
      </c>
      <c r="H61" s="183">
        <f>(H21+H24+H29+H38+H41)+H57+H49</f>
        <v>0</v>
      </c>
      <c r="I61" s="183">
        <f>(I21+I24+I29+I38+I41)+I57+I49</f>
        <v>0</v>
      </c>
      <c r="J61" s="183">
        <f>(J21+J24+J29+J38+J41)+J57+J49</f>
        <v>0</v>
      </c>
      <c r="K61" s="183">
        <f>(K21+K24+K29+K38+K41)+K57+K49</f>
        <v>0</v>
      </c>
      <c r="L61" s="183">
        <f>G61+H61+I61+J61+K61</f>
        <v>0</v>
      </c>
      <c r="M61" s="94"/>
    </row>
    <row r="62" spans="1:19" ht="21.75" customHeight="1" x14ac:dyDescent="0.3">
      <c r="A62" s="104" t="s">
        <v>32</v>
      </c>
      <c r="B62" s="184"/>
      <c r="C62" s="185"/>
      <c r="D62" s="186"/>
      <c r="E62" s="186"/>
      <c r="F62" s="187"/>
      <c r="G62" s="188">
        <f>G61+G58+G50</f>
        <v>0</v>
      </c>
      <c r="H62" s="188">
        <f>H61+H58+H50</f>
        <v>0</v>
      </c>
      <c r="I62" s="188">
        <f>I61+I58+I50</f>
        <v>0</v>
      </c>
      <c r="J62" s="188">
        <f>J61+J58+J50</f>
        <v>0</v>
      </c>
      <c r="K62" s="188">
        <f>K61+K58+K50</f>
        <v>0</v>
      </c>
      <c r="L62" s="188">
        <f>G62+H62+I62+J62+K62</f>
        <v>0</v>
      </c>
      <c r="M62" s="94"/>
    </row>
    <row r="63" spans="1:19" ht="21.75" customHeight="1" x14ac:dyDescent="0.3">
      <c r="A63" s="104" t="s">
        <v>33</v>
      </c>
      <c r="B63" s="184"/>
      <c r="C63" s="185"/>
      <c r="D63" s="186"/>
      <c r="E63" s="186"/>
      <c r="F63" s="187"/>
      <c r="G63" s="188">
        <f>(G67+0)*0.625</f>
        <v>0</v>
      </c>
      <c r="H63" s="188">
        <f>(H67)*0.625</f>
        <v>0</v>
      </c>
      <c r="I63" s="188">
        <f>(I67)*0.625</f>
        <v>0</v>
      </c>
      <c r="J63" s="188">
        <f>(J67)*0.625</f>
        <v>0</v>
      </c>
      <c r="K63" s="188">
        <f>(K67)*0.625</f>
        <v>0</v>
      </c>
      <c r="L63" s="188">
        <f>SUM(G63:K63)</f>
        <v>0</v>
      </c>
      <c r="M63" s="94"/>
    </row>
    <row r="64" spans="1:19" ht="21.75" customHeight="1" x14ac:dyDescent="0.35">
      <c r="A64" s="189" t="s">
        <v>34</v>
      </c>
      <c r="B64" s="190"/>
      <c r="C64" s="191"/>
      <c r="D64" s="192"/>
      <c r="E64" s="192"/>
      <c r="F64" s="193"/>
      <c r="G64" s="194">
        <f>G62+G63</f>
        <v>0</v>
      </c>
      <c r="H64" s="194">
        <f>H62+H63</f>
        <v>0</v>
      </c>
      <c r="I64" s="194">
        <f>I62+I63</f>
        <v>0</v>
      </c>
      <c r="J64" s="194">
        <f>J62+J63</f>
        <v>0</v>
      </c>
      <c r="K64" s="194">
        <f>K62+K63</f>
        <v>0</v>
      </c>
      <c r="L64" s="195">
        <f>SUM(G64:K64)</f>
        <v>0</v>
      </c>
      <c r="M64" s="196"/>
    </row>
    <row r="65" spans="1:19" ht="5" customHeight="1" x14ac:dyDescent="0.3">
      <c r="A65" s="197"/>
      <c r="B65" s="198"/>
      <c r="C65" s="199"/>
      <c r="E65" s="67"/>
      <c r="F65" s="67"/>
      <c r="G65" s="200"/>
      <c r="H65" s="200"/>
      <c r="I65" s="200"/>
      <c r="J65" s="200"/>
      <c r="K65" s="200"/>
      <c r="M65" s="94"/>
    </row>
    <row r="66" spans="1:19" ht="21.75" customHeight="1" thickBot="1" x14ac:dyDescent="0.35">
      <c r="A66" s="197"/>
      <c r="B66" s="198"/>
      <c r="C66" s="199"/>
      <c r="G66" s="201"/>
      <c r="H66" s="201"/>
      <c r="I66" s="201"/>
      <c r="J66" s="201"/>
      <c r="K66" s="201"/>
      <c r="M66" s="94"/>
    </row>
    <row r="67" spans="1:19" ht="14.25" customHeight="1" thickBot="1" x14ac:dyDescent="0.3">
      <c r="A67" s="202" t="s">
        <v>35</v>
      </c>
      <c r="B67" s="203"/>
      <c r="C67" s="204"/>
      <c r="D67" s="205"/>
      <c r="E67" s="206"/>
      <c r="F67" s="206"/>
      <c r="G67" s="207">
        <f>G21+G24+G29+G38+G41</f>
        <v>0</v>
      </c>
      <c r="H67" s="208">
        <f>H21+H24+H29+H38+H41</f>
        <v>0</v>
      </c>
      <c r="I67" s="208">
        <f>I21+I24+I29+I38+I41</f>
        <v>0</v>
      </c>
      <c r="J67" s="208">
        <f>J21+J24+J29+J38+J41</f>
        <v>0</v>
      </c>
      <c r="K67" s="209">
        <f>K21+K24+K29+K38+K41</f>
        <v>0</v>
      </c>
      <c r="L67" s="207">
        <f>SUM(G67:K67)</f>
        <v>0</v>
      </c>
      <c r="N67" s="28"/>
      <c r="O67" s="28"/>
      <c r="P67" s="28"/>
      <c r="Q67" s="28"/>
      <c r="R67" s="28"/>
      <c r="S67" s="28"/>
    </row>
    <row r="68" spans="1:19" ht="14.25" customHeight="1" thickBot="1" x14ac:dyDescent="0.3">
      <c r="A68" s="210" t="s">
        <v>36</v>
      </c>
      <c r="B68" s="211"/>
      <c r="C68" s="212"/>
      <c r="D68" s="213"/>
      <c r="E68" s="214"/>
      <c r="F68" s="214"/>
      <c r="G68" s="207">
        <f>G63</f>
        <v>0</v>
      </c>
      <c r="H68" s="207">
        <f>H63</f>
        <v>0</v>
      </c>
      <c r="I68" s="215">
        <f>I63</f>
        <v>0</v>
      </c>
      <c r="J68" s="207">
        <f>J63</f>
        <v>0</v>
      </c>
      <c r="K68" s="215">
        <f>K63</f>
        <v>0</v>
      </c>
      <c r="L68" s="207">
        <f t="shared" ref="L68:L73" si="6">SUM(G68:K68)</f>
        <v>0</v>
      </c>
    </row>
    <row r="69" spans="1:19" ht="14.25" hidden="1" customHeight="1" x14ac:dyDescent="0.3">
      <c r="A69" s="216"/>
      <c r="B69" s="217"/>
      <c r="C69" s="218"/>
      <c r="D69" s="219"/>
      <c r="E69" s="220"/>
      <c r="F69" s="220"/>
      <c r="G69" s="221"/>
      <c r="H69" s="222"/>
      <c r="I69" s="222"/>
      <c r="J69" s="222"/>
      <c r="K69" s="222"/>
      <c r="L69" s="223">
        <f t="shared" si="6"/>
        <v>0</v>
      </c>
    </row>
    <row r="70" spans="1:19" s="94" customFormat="1" ht="14.25" hidden="1" customHeight="1" x14ac:dyDescent="0.3">
      <c r="A70" s="216"/>
      <c r="B70" s="211"/>
      <c r="C70" s="212"/>
      <c r="D70" s="213"/>
      <c r="E70" s="214"/>
      <c r="F70" s="214"/>
      <c r="G70" s="224"/>
      <c r="H70" s="225"/>
      <c r="I70" s="225"/>
      <c r="J70" s="225"/>
      <c r="K70" s="225"/>
      <c r="L70" s="226">
        <f t="shared" si="6"/>
        <v>0</v>
      </c>
      <c r="M70" s="227"/>
    </row>
    <row r="71" spans="1:19" ht="14.25" hidden="1" customHeight="1" x14ac:dyDescent="0.3">
      <c r="A71" s="216"/>
      <c r="B71" s="211"/>
      <c r="C71" s="212"/>
      <c r="D71" s="213"/>
      <c r="E71" s="214"/>
      <c r="F71" s="214"/>
      <c r="G71" s="224"/>
      <c r="H71" s="225"/>
      <c r="I71" s="225"/>
      <c r="J71" s="225"/>
      <c r="K71" s="225"/>
      <c r="L71" s="226">
        <f t="shared" si="6"/>
        <v>0</v>
      </c>
    </row>
    <row r="72" spans="1:19" ht="14" hidden="1" customHeight="1" x14ac:dyDescent="0.3">
      <c r="A72" s="216"/>
      <c r="B72" s="228"/>
      <c r="C72" s="229"/>
      <c r="D72" s="230"/>
      <c r="E72" s="231"/>
      <c r="F72" s="231"/>
      <c r="G72" s="224"/>
      <c r="H72" s="225"/>
      <c r="I72" s="225"/>
      <c r="J72" s="225"/>
      <c r="K72" s="225"/>
      <c r="L72" s="226">
        <f t="shared" si="6"/>
        <v>0</v>
      </c>
    </row>
    <row r="73" spans="1:19" hidden="1" thickBot="1" x14ac:dyDescent="0.3">
      <c r="A73" s="210"/>
      <c r="B73" s="211"/>
      <c r="C73" s="212"/>
      <c r="D73" s="213"/>
      <c r="E73" s="214"/>
      <c r="F73" s="214"/>
      <c r="G73" s="232"/>
      <c r="H73" s="233"/>
      <c r="I73" s="225"/>
      <c r="J73" s="233"/>
      <c r="K73" s="225"/>
      <c r="L73" s="234">
        <f t="shared" si="6"/>
        <v>0</v>
      </c>
    </row>
    <row r="74" spans="1:19" ht="13.5" thickBot="1" x14ac:dyDescent="0.35">
      <c r="A74" s="235" t="s">
        <v>37</v>
      </c>
      <c r="B74" s="236"/>
      <c r="C74" s="237"/>
      <c r="D74" s="238"/>
      <c r="E74" s="239"/>
      <c r="F74" s="239"/>
      <c r="G74" s="207">
        <f t="shared" ref="G74:L74" si="7">G67+G68</f>
        <v>0</v>
      </c>
      <c r="H74" s="207">
        <f t="shared" si="7"/>
        <v>0</v>
      </c>
      <c r="I74" s="240">
        <f t="shared" si="7"/>
        <v>0</v>
      </c>
      <c r="J74" s="207">
        <f t="shared" si="7"/>
        <v>0</v>
      </c>
      <c r="K74" s="240">
        <f t="shared" si="7"/>
        <v>0</v>
      </c>
      <c r="L74" s="207">
        <f t="shared" si="7"/>
        <v>0</v>
      </c>
      <c r="M74" s="94"/>
    </row>
    <row r="75" spans="1:19" ht="14" x14ac:dyDescent="0.3">
      <c r="A75" s="241"/>
      <c r="B75" s="86"/>
      <c r="E75" s="4"/>
      <c r="F75" s="4"/>
      <c r="L75" s="4"/>
      <c r="M75" s="43"/>
      <c r="N75" s="42"/>
      <c r="O75" s="42"/>
      <c r="P75" s="42"/>
      <c r="Q75" s="42"/>
      <c r="R75" s="42"/>
      <c r="S75" s="42"/>
    </row>
    <row r="76" spans="1:19" ht="5" customHeight="1" thickBot="1" x14ac:dyDescent="0.45">
      <c r="A76" s="241"/>
      <c r="E76" s="4"/>
      <c r="F76" s="4"/>
      <c r="L76" s="4"/>
      <c r="M76" s="42"/>
      <c r="N76" s="50"/>
      <c r="O76" s="50"/>
      <c r="P76" s="50"/>
      <c r="Q76" s="50"/>
      <c r="R76" s="50"/>
      <c r="S76" s="50"/>
    </row>
    <row r="77" spans="1:19" ht="13.5" thickBot="1" x14ac:dyDescent="0.35">
      <c r="A77" s="242" t="s">
        <v>44</v>
      </c>
      <c r="B77" s="243"/>
      <c r="C77" s="244"/>
      <c r="D77" s="245"/>
      <c r="E77" s="246"/>
      <c r="F77" s="246"/>
      <c r="G77" s="247">
        <f>G49</f>
        <v>0</v>
      </c>
      <c r="H77" s="248">
        <f t="shared" ref="G77:K78" si="8">H49</f>
        <v>0</v>
      </c>
      <c r="I77" s="249">
        <f t="shared" si="8"/>
        <v>0</v>
      </c>
      <c r="J77" s="250">
        <f t="shared" si="8"/>
        <v>0</v>
      </c>
      <c r="K77" s="249">
        <f t="shared" si="8"/>
        <v>0</v>
      </c>
      <c r="L77" s="251">
        <f>SUM(G77:K77)</f>
        <v>0</v>
      </c>
      <c r="M77" s="43"/>
      <c r="N77" s="42"/>
      <c r="O77" s="42"/>
      <c r="P77" s="42"/>
      <c r="Q77" s="42"/>
      <c r="R77" s="42"/>
      <c r="S77" s="42"/>
    </row>
    <row r="78" spans="1:19" ht="13.5" thickBot="1" x14ac:dyDescent="0.35">
      <c r="A78" s="252" t="s">
        <v>45</v>
      </c>
      <c r="B78" s="253"/>
      <c r="C78" s="126"/>
      <c r="D78" s="254"/>
      <c r="E78" s="254"/>
      <c r="F78" s="254"/>
      <c r="G78" s="247">
        <f t="shared" si="8"/>
        <v>0</v>
      </c>
      <c r="H78" s="247">
        <f t="shared" si="8"/>
        <v>0</v>
      </c>
      <c r="I78" s="247">
        <f t="shared" si="8"/>
        <v>0</v>
      </c>
      <c r="J78" s="247">
        <f t="shared" si="8"/>
        <v>0</v>
      </c>
      <c r="K78" s="249">
        <f t="shared" si="8"/>
        <v>0</v>
      </c>
      <c r="L78" s="255">
        <f>SUM(G78:K78)</f>
        <v>0</v>
      </c>
      <c r="M78" s="43"/>
      <c r="N78" s="42"/>
      <c r="O78" s="42"/>
      <c r="P78" s="42"/>
      <c r="Q78" s="42"/>
      <c r="R78" s="42"/>
      <c r="S78" s="42"/>
    </row>
    <row r="79" spans="1:19" ht="13.5" thickBot="1" x14ac:dyDescent="0.35">
      <c r="A79" s="256" t="s">
        <v>46</v>
      </c>
      <c r="B79" s="257"/>
      <c r="C79" s="258"/>
      <c r="D79" s="147"/>
      <c r="E79" s="259"/>
      <c r="F79" s="259"/>
      <c r="G79" s="260">
        <f>SUM(G77+G78)</f>
        <v>0</v>
      </c>
      <c r="H79" s="249">
        <f>SUM(H77+H78)</f>
        <v>0</v>
      </c>
      <c r="I79" s="249">
        <f>SUM(I77+I78)</f>
        <v>0</v>
      </c>
      <c r="J79" s="261">
        <f>SUM(J77+J78)</f>
        <v>0</v>
      </c>
      <c r="K79" s="249">
        <f>SUM(K77+K78)</f>
        <v>0</v>
      </c>
      <c r="L79" s="255">
        <f>SUM(G79:K79)</f>
        <v>0</v>
      </c>
      <c r="M79" s="43"/>
      <c r="N79" s="42"/>
      <c r="O79" s="42"/>
      <c r="P79" s="42"/>
      <c r="Q79" s="42"/>
      <c r="R79" s="42"/>
      <c r="S79" s="42"/>
    </row>
    <row r="80" spans="1:19" ht="5" customHeight="1" x14ac:dyDescent="0.3">
      <c r="A80" s="241"/>
      <c r="L80" s="4"/>
      <c r="M80" s="43"/>
      <c r="N80" s="42"/>
      <c r="O80" s="42"/>
      <c r="P80" s="42"/>
      <c r="Q80" s="42"/>
      <c r="R80" s="42"/>
      <c r="S80" s="42"/>
    </row>
    <row r="81" spans="1:19" ht="14.5" thickBot="1" x14ac:dyDescent="0.35">
      <c r="A81" s="262"/>
      <c r="L81" s="4"/>
      <c r="M81" s="42"/>
      <c r="N81" s="42"/>
      <c r="O81" s="42"/>
      <c r="P81" s="42"/>
      <c r="Q81" s="42"/>
      <c r="R81" s="42"/>
      <c r="S81" s="42"/>
    </row>
    <row r="82" spans="1:19" ht="13.5" thickBot="1" x14ac:dyDescent="0.35">
      <c r="A82" s="263" t="s">
        <v>44</v>
      </c>
      <c r="B82" s="264"/>
      <c r="C82" s="155"/>
      <c r="D82" s="265"/>
      <c r="E82" s="265"/>
      <c r="F82" s="265"/>
      <c r="G82" s="266">
        <f t="shared" ref="G82:K83" si="9">G57</f>
        <v>0</v>
      </c>
      <c r="H82" s="267">
        <f t="shared" si="9"/>
        <v>0</v>
      </c>
      <c r="I82" s="266">
        <f t="shared" si="9"/>
        <v>0</v>
      </c>
      <c r="J82" s="266">
        <f t="shared" si="9"/>
        <v>0</v>
      </c>
      <c r="K82" s="267">
        <f t="shared" si="9"/>
        <v>0</v>
      </c>
      <c r="L82" s="268">
        <f>SUM(G82:K82)</f>
        <v>0</v>
      </c>
      <c r="N82" s="28"/>
      <c r="O82" s="28"/>
      <c r="P82" s="28"/>
      <c r="Q82" s="28"/>
      <c r="R82" s="28"/>
      <c r="S82" s="28"/>
    </row>
    <row r="83" spans="1:19" ht="13.5" thickBot="1" x14ac:dyDescent="0.35">
      <c r="A83" s="269" t="s">
        <v>47</v>
      </c>
      <c r="B83" s="270"/>
      <c r="C83" s="161"/>
      <c r="D83" s="271"/>
      <c r="E83" s="271"/>
      <c r="F83" s="271"/>
      <c r="G83" s="272">
        <f t="shared" si="9"/>
        <v>0</v>
      </c>
      <c r="H83" s="272">
        <f t="shared" si="9"/>
        <v>0</v>
      </c>
      <c r="I83" s="272">
        <f t="shared" si="9"/>
        <v>0</v>
      </c>
      <c r="J83" s="272">
        <f t="shared" si="9"/>
        <v>0</v>
      </c>
      <c r="K83" s="272">
        <f t="shared" si="9"/>
        <v>0</v>
      </c>
      <c r="L83" s="273">
        <f>SUM(G83:K83)</f>
        <v>0</v>
      </c>
      <c r="N83" s="28"/>
      <c r="O83" s="28"/>
      <c r="P83" s="28"/>
      <c r="Q83" s="28"/>
      <c r="R83" s="28"/>
      <c r="S83" s="28"/>
    </row>
    <row r="84" spans="1:19" ht="14.5" thickBot="1" x14ac:dyDescent="0.45">
      <c r="A84" s="274" t="s">
        <v>48</v>
      </c>
      <c r="B84" s="275"/>
      <c r="C84" s="276"/>
      <c r="D84" s="174"/>
      <c r="E84" s="174"/>
      <c r="F84" s="174"/>
      <c r="G84" s="277">
        <f>SUM(G82+G83)</f>
        <v>0</v>
      </c>
      <c r="H84" s="266">
        <f>SUM(H82+H83)</f>
        <v>0</v>
      </c>
      <c r="I84" s="278">
        <f>SUM(I82+I83)</f>
        <v>0</v>
      </c>
      <c r="J84" s="266">
        <f>SUM(J82+J83)</f>
        <v>0</v>
      </c>
      <c r="K84" s="266">
        <f>SUM(K82+K83)</f>
        <v>0</v>
      </c>
      <c r="L84" s="273">
        <f>SUM(G84:K84)</f>
        <v>0</v>
      </c>
      <c r="M84" s="50"/>
      <c r="N84" s="28"/>
      <c r="O84" s="28"/>
      <c r="P84" s="28"/>
      <c r="Q84" s="28"/>
      <c r="R84" s="28"/>
      <c r="S84" s="28"/>
    </row>
    <row r="85" spans="1:19" ht="21.75" customHeight="1" x14ac:dyDescent="0.3">
      <c r="E85" s="4"/>
      <c r="F85" s="4"/>
      <c r="M85" s="94"/>
    </row>
    <row r="86" spans="1:19" ht="21.75" customHeight="1" x14ac:dyDescent="0.3">
      <c r="E86" s="4"/>
      <c r="F86" s="4"/>
      <c r="G86" s="4">
        <f t="shared" ref="G86:L86" si="10">G79+G84</f>
        <v>0</v>
      </c>
      <c r="H86" s="4">
        <f t="shared" si="10"/>
        <v>0</v>
      </c>
      <c r="I86" s="4">
        <f t="shared" si="10"/>
        <v>0</v>
      </c>
      <c r="J86" s="4">
        <f t="shared" si="10"/>
        <v>0</v>
      </c>
      <c r="K86" s="4">
        <f t="shared" si="10"/>
        <v>0</v>
      </c>
      <c r="L86" s="4">
        <f t="shared" si="10"/>
        <v>0</v>
      </c>
      <c r="M86" s="94"/>
    </row>
    <row r="87" spans="1:19" ht="21.75" customHeight="1" x14ac:dyDescent="0.3">
      <c r="E87" s="4"/>
      <c r="F87" s="4"/>
      <c r="M87" s="94"/>
    </row>
    <row r="88" spans="1:19" ht="21.75" customHeight="1" x14ac:dyDescent="0.3">
      <c r="E88" s="4"/>
      <c r="F88" s="4"/>
      <c r="M88" s="94"/>
    </row>
    <row r="89" spans="1:19" ht="21.75" customHeight="1" x14ac:dyDescent="0.3">
      <c r="E89" s="4"/>
      <c r="F89" s="4"/>
      <c r="M89" s="94"/>
    </row>
    <row r="90" spans="1:19" ht="21.75" customHeight="1" x14ac:dyDescent="0.3">
      <c r="E90" s="4"/>
      <c r="F90" s="4"/>
      <c r="M90" s="94"/>
    </row>
    <row r="91" spans="1:19" ht="21.75" customHeight="1" x14ac:dyDescent="0.3">
      <c r="E91" s="4"/>
      <c r="F91" s="4"/>
      <c r="M91" s="94"/>
    </row>
    <row r="92" spans="1:19" ht="21.75" customHeight="1" x14ac:dyDescent="0.3">
      <c r="E92" s="4"/>
      <c r="F92" s="4"/>
      <c r="M92" s="94"/>
    </row>
    <row r="93" spans="1:19" ht="21.75" customHeight="1" x14ac:dyDescent="0.3">
      <c r="E93" s="4"/>
      <c r="F93" s="4"/>
      <c r="M93" s="94"/>
    </row>
    <row r="94" spans="1:19" ht="21.75" customHeight="1" x14ac:dyDescent="0.3">
      <c r="E94" s="4"/>
      <c r="F94" s="4"/>
      <c r="M94" s="94"/>
    </row>
    <row r="95" spans="1:19" ht="21.75" customHeight="1" x14ac:dyDescent="0.3">
      <c r="M95" s="94"/>
    </row>
    <row r="96" spans="1:19" ht="21.75" customHeight="1" x14ac:dyDescent="0.3">
      <c r="E96" s="4"/>
      <c r="F96" s="4"/>
      <c r="M96" s="94"/>
    </row>
    <row r="97" spans="1:19" ht="21.75" customHeight="1" x14ac:dyDescent="0.3">
      <c r="M97" s="94"/>
    </row>
    <row r="98" spans="1:19" s="279" customFormat="1" ht="21.75" customHeight="1" x14ac:dyDescent="0.3">
      <c r="A98"/>
      <c r="B98" s="10"/>
      <c r="C98" s="66"/>
      <c r="D98"/>
      <c r="E98"/>
      <c r="F98"/>
      <c r="G98" s="4"/>
      <c r="H98" s="4"/>
      <c r="I98" s="4"/>
      <c r="J98" s="4"/>
      <c r="K98" s="4"/>
      <c r="L98" s="9"/>
      <c r="M98" s="197"/>
    </row>
    <row r="99" spans="1:19" s="43" customFormat="1" ht="14" x14ac:dyDescent="0.3">
      <c r="A99"/>
      <c r="B99" s="10"/>
      <c r="C99" s="66"/>
      <c r="D99"/>
      <c r="E99"/>
      <c r="F99"/>
      <c r="G99" s="4"/>
      <c r="H99" s="4"/>
      <c r="I99" s="4"/>
      <c r="J99" s="4"/>
      <c r="K99" s="4"/>
      <c r="L99" s="9"/>
      <c r="N99" s="280"/>
      <c r="P99" s="42"/>
      <c r="Q99" s="42"/>
      <c r="R99" s="42"/>
      <c r="S99" s="42"/>
    </row>
    <row r="100" spans="1:19" s="43" customFormat="1" ht="14" x14ac:dyDescent="0.4">
      <c r="A100"/>
      <c r="B100" s="10"/>
      <c r="C100" s="66"/>
      <c r="D100"/>
      <c r="E100"/>
      <c r="F100"/>
      <c r="G100" s="4"/>
      <c r="H100" s="4"/>
      <c r="I100" s="4"/>
      <c r="J100" s="4"/>
      <c r="K100" s="4"/>
      <c r="L100" s="9"/>
      <c r="M100" s="49"/>
      <c r="N100" s="50"/>
      <c r="O100" s="50"/>
      <c r="P100" s="50"/>
      <c r="Q100" s="51"/>
      <c r="R100" s="52"/>
      <c r="S100" s="50"/>
    </row>
    <row r="101" spans="1:19" ht="26.25" customHeight="1" x14ac:dyDescent="0.4">
      <c r="C101" s="66"/>
      <c r="M101" s="42"/>
      <c r="N101" s="281"/>
      <c r="P101" s="50"/>
      <c r="Q101" s="50"/>
      <c r="R101" s="50"/>
      <c r="S101" s="50"/>
    </row>
    <row r="102" spans="1:19" s="43" customFormat="1" ht="14" x14ac:dyDescent="0.3">
      <c r="A102"/>
      <c r="B102" s="10"/>
      <c r="C102" s="11"/>
      <c r="D102"/>
      <c r="E102"/>
      <c r="F102"/>
      <c r="G102" s="4"/>
      <c r="H102" s="4"/>
      <c r="I102" s="4"/>
      <c r="J102" s="4"/>
      <c r="K102" s="4"/>
      <c r="L102" s="9"/>
      <c r="M102" s="279"/>
      <c r="N102" s="281"/>
      <c r="P102" s="42"/>
      <c r="Q102" s="42"/>
      <c r="R102" s="42"/>
      <c r="S102" s="42"/>
    </row>
    <row r="103" spans="1:19" s="43" customFormat="1" ht="14" x14ac:dyDescent="0.4">
      <c r="A103"/>
      <c r="B103" s="10"/>
      <c r="C103" s="66"/>
      <c r="D103"/>
      <c r="E103"/>
      <c r="F103"/>
      <c r="G103" s="4"/>
      <c r="H103" s="4"/>
      <c r="I103" s="4"/>
      <c r="J103" s="4"/>
      <c r="K103" s="4"/>
      <c r="L103" s="9"/>
      <c r="M103" s="49"/>
      <c r="N103" s="50"/>
      <c r="O103" s="50"/>
      <c r="P103" s="50"/>
      <c r="Q103" s="51"/>
      <c r="R103" s="52"/>
      <c r="S103" s="50"/>
    </row>
    <row r="104" spans="1:19" ht="19.5" customHeight="1" x14ac:dyDescent="0.3">
      <c r="C104" s="66"/>
      <c r="M104" s="197"/>
    </row>
    <row r="105" spans="1:19" s="43" customFormat="1" x14ac:dyDescent="0.3">
      <c r="A105"/>
      <c r="B105" s="10"/>
      <c r="C105" s="66"/>
      <c r="D105"/>
      <c r="E105"/>
      <c r="F105"/>
      <c r="G105" s="4"/>
      <c r="H105" s="4"/>
      <c r="I105" s="4"/>
      <c r="J105" s="4"/>
      <c r="K105" s="4"/>
      <c r="L105" s="9"/>
      <c r="P105" s="42"/>
      <c r="Q105" s="42"/>
      <c r="R105" s="42"/>
      <c r="S105" s="42"/>
    </row>
    <row r="106" spans="1:19" s="43" customFormat="1" ht="14" x14ac:dyDescent="0.4">
      <c r="A106"/>
      <c r="B106" s="10"/>
      <c r="C106" s="11"/>
      <c r="D106"/>
      <c r="E106"/>
      <c r="F106"/>
      <c r="G106" s="4"/>
      <c r="H106" s="4"/>
      <c r="I106" s="4"/>
      <c r="J106" s="4"/>
      <c r="K106" s="4"/>
      <c r="L106" s="9"/>
      <c r="M106" s="42"/>
      <c r="N106" s="50"/>
      <c r="O106" s="50"/>
      <c r="P106" s="50"/>
      <c r="Q106" s="51"/>
      <c r="R106" s="52"/>
      <c r="S106" s="50"/>
    </row>
    <row r="107" spans="1:19" s="43" customFormat="1" ht="24.75" customHeight="1" x14ac:dyDescent="0.3">
      <c r="A107"/>
      <c r="B107" s="10"/>
      <c r="C107" s="11"/>
      <c r="D107"/>
      <c r="E107"/>
      <c r="F107"/>
      <c r="G107" s="4"/>
      <c r="H107" s="4"/>
      <c r="I107" s="4"/>
      <c r="J107" s="4"/>
      <c r="K107" s="4"/>
      <c r="L107" s="9"/>
      <c r="P107" s="42"/>
      <c r="Q107" s="42"/>
      <c r="R107" s="42"/>
      <c r="S107" s="42"/>
    </row>
    <row r="108" spans="1:19" s="286" customFormat="1" ht="14" x14ac:dyDescent="0.4">
      <c r="A108"/>
      <c r="B108" s="10"/>
      <c r="C108" s="11"/>
      <c r="D108"/>
      <c r="E108"/>
      <c r="F108"/>
      <c r="G108" s="4"/>
      <c r="H108" s="4"/>
      <c r="I108" s="4"/>
      <c r="J108" s="4"/>
      <c r="K108" s="4"/>
      <c r="L108" s="9"/>
      <c r="M108" s="282"/>
      <c r="N108" s="283"/>
      <c r="O108" s="283"/>
      <c r="P108" s="283"/>
      <c r="Q108" s="284"/>
      <c r="R108" s="285"/>
      <c r="S108" s="283"/>
    </row>
    <row r="109" spans="1:19" ht="16.5" customHeight="1" x14ac:dyDescent="0.3"/>
    <row r="110" spans="1:19" s="43" customFormat="1" ht="14" customHeight="1" x14ac:dyDescent="0.3">
      <c r="A110"/>
      <c r="B110" s="10"/>
      <c r="C110" s="11"/>
      <c r="D110"/>
      <c r="E110"/>
      <c r="F110"/>
      <c r="G110" s="4"/>
      <c r="H110" s="4"/>
      <c r="I110" s="4"/>
      <c r="J110" s="4"/>
      <c r="K110" s="4"/>
      <c r="L110" s="9"/>
    </row>
    <row r="111" spans="1:19" s="43" customFormat="1" ht="13" customHeight="1" x14ac:dyDescent="0.3">
      <c r="A111"/>
      <c r="B111" s="10"/>
      <c r="C111" s="11"/>
      <c r="D111"/>
      <c r="E111"/>
      <c r="F111"/>
      <c r="G111" s="4"/>
      <c r="H111" s="4"/>
      <c r="I111" s="4"/>
      <c r="J111" s="4"/>
      <c r="K111" s="4"/>
      <c r="L111" s="9"/>
    </row>
    <row r="112" spans="1:19" ht="15" customHeight="1" x14ac:dyDescent="0.3"/>
    <row r="113" spans="13:19" ht="15" customHeight="1" x14ac:dyDescent="0.3"/>
    <row r="114" spans="13:19" ht="17.25" customHeight="1" x14ac:dyDescent="0.3"/>
    <row r="115" spans="13:19" ht="18.75" customHeight="1" x14ac:dyDescent="0.3"/>
    <row r="116" spans="13:19" ht="24" customHeight="1" x14ac:dyDescent="0.3"/>
    <row r="117" spans="13:19" ht="12" customHeight="1" x14ac:dyDescent="0.3"/>
    <row r="119" spans="13:19" ht="14.25" customHeight="1" x14ac:dyDescent="0.3"/>
    <row r="120" spans="13:19" ht="14.25" hidden="1" customHeight="1" x14ac:dyDescent="0.3">
      <c r="M120" s="94"/>
    </row>
    <row r="121" spans="13:19" ht="14.25" hidden="1" customHeight="1" x14ac:dyDescent="0.3">
      <c r="M121" s="43"/>
      <c r="N121" s="42"/>
      <c r="O121" s="42"/>
      <c r="P121" s="42"/>
      <c r="Q121" s="42"/>
      <c r="R121" s="42"/>
      <c r="S121" s="42"/>
    </row>
    <row r="122" spans="13:19" ht="14.25" customHeight="1" x14ac:dyDescent="0.3">
      <c r="M122" s="43"/>
      <c r="N122" s="42"/>
      <c r="O122" s="42"/>
      <c r="P122" s="42"/>
      <c r="Q122" s="42"/>
      <c r="R122" s="42"/>
      <c r="S122" s="42"/>
    </row>
    <row r="123" spans="13:19" ht="14.25" customHeight="1" x14ac:dyDescent="0.3">
      <c r="M123" s="43"/>
      <c r="N123" s="42"/>
      <c r="O123" s="42"/>
      <c r="P123" s="42"/>
      <c r="Q123" s="42"/>
      <c r="R123" s="42"/>
      <c r="S123" s="42"/>
    </row>
    <row r="124" spans="13:19" ht="14.25" customHeight="1" x14ac:dyDescent="0.3">
      <c r="M124" s="43"/>
      <c r="N124" s="42"/>
      <c r="O124" s="42"/>
      <c r="P124" s="42"/>
      <c r="Q124" s="42"/>
      <c r="R124" s="42"/>
      <c r="S124" s="42"/>
    </row>
    <row r="125" spans="13:19" ht="14.25" customHeight="1" x14ac:dyDescent="0.3">
      <c r="M125" s="43"/>
      <c r="N125" s="42"/>
      <c r="O125" s="42"/>
      <c r="P125" s="42"/>
      <c r="Q125" s="42"/>
      <c r="R125" s="42"/>
      <c r="S125" s="42"/>
    </row>
    <row r="126" spans="13:19" ht="14.25" customHeight="1" x14ac:dyDescent="0.3">
      <c r="M126" s="43"/>
      <c r="N126" s="42"/>
      <c r="O126" s="42"/>
      <c r="P126" s="42"/>
      <c r="Q126" s="42"/>
      <c r="R126" s="42"/>
      <c r="S126" s="42"/>
    </row>
    <row r="127" spans="13:19" ht="14.25" customHeight="1" x14ac:dyDescent="0.3">
      <c r="M127" s="43"/>
      <c r="N127" s="42"/>
      <c r="O127" s="42"/>
      <c r="P127" s="42"/>
      <c r="Q127" s="42"/>
      <c r="R127" s="42"/>
      <c r="S127" s="42"/>
    </row>
    <row r="128" spans="13:19" ht="14.25" customHeight="1" x14ac:dyDescent="0.3">
      <c r="M128" s="43"/>
      <c r="N128" s="42"/>
      <c r="O128" s="42"/>
      <c r="P128" s="42"/>
      <c r="Q128" s="42"/>
      <c r="R128" s="42"/>
      <c r="S128" s="42"/>
    </row>
    <row r="129" spans="13:19" ht="14.25" customHeight="1" x14ac:dyDescent="0.3">
      <c r="M129" s="43"/>
      <c r="N129" s="42"/>
      <c r="O129" s="42"/>
      <c r="P129" s="42"/>
      <c r="Q129" s="42"/>
      <c r="R129" s="42"/>
      <c r="S129" s="42"/>
    </row>
    <row r="130" spans="13:19" ht="14.25" customHeight="1" x14ac:dyDescent="0.3">
      <c r="M130" s="43"/>
      <c r="N130" s="42"/>
      <c r="O130" s="42"/>
      <c r="P130" s="42"/>
      <c r="Q130" s="42"/>
      <c r="R130" s="42"/>
      <c r="S130" s="42"/>
    </row>
    <row r="131" spans="13:19" ht="14.25" customHeight="1" x14ac:dyDescent="0.3">
      <c r="M131" s="43"/>
      <c r="N131" s="42"/>
      <c r="O131" s="42"/>
      <c r="P131" s="42"/>
      <c r="Q131" s="42"/>
      <c r="R131" s="42"/>
      <c r="S131" s="42"/>
    </row>
    <row r="132" spans="13:19" ht="14.25" customHeight="1" x14ac:dyDescent="0.3">
      <c r="M132" s="43"/>
      <c r="N132" s="42"/>
      <c r="O132" s="42"/>
      <c r="P132" s="42"/>
      <c r="Q132" s="42"/>
      <c r="R132" s="42"/>
      <c r="S132" s="42"/>
    </row>
    <row r="133" spans="13:19" ht="14.25" customHeight="1" x14ac:dyDescent="0.3">
      <c r="M133" s="43"/>
      <c r="N133" s="42"/>
      <c r="O133" s="42"/>
      <c r="P133" s="42"/>
      <c r="Q133" s="42"/>
      <c r="R133" s="42"/>
      <c r="S133" s="42"/>
    </row>
    <row r="134" spans="13:19" ht="14.25" customHeight="1" x14ac:dyDescent="0.3">
      <c r="M134" s="43"/>
      <c r="N134" s="42"/>
      <c r="O134" s="42"/>
      <c r="P134" s="42"/>
      <c r="Q134" s="42"/>
      <c r="R134" s="42"/>
      <c r="S134" s="42"/>
    </row>
    <row r="135" spans="13:19" ht="14.25" customHeight="1" x14ac:dyDescent="0.3">
      <c r="M135" s="43"/>
      <c r="N135" s="42"/>
      <c r="O135" s="42"/>
      <c r="P135" s="42"/>
      <c r="Q135" s="42"/>
      <c r="R135" s="42"/>
      <c r="S135" s="42"/>
    </row>
    <row r="136" spans="13:19" ht="14.25" customHeight="1" x14ac:dyDescent="0.3">
      <c r="M136" s="43"/>
      <c r="N136" s="42"/>
      <c r="O136" s="42"/>
      <c r="P136" s="42"/>
      <c r="Q136" s="42"/>
      <c r="R136" s="42"/>
      <c r="S136" s="42"/>
    </row>
    <row r="137" spans="13:19" ht="14.25" customHeight="1" x14ac:dyDescent="0.3">
      <c r="M137" s="43"/>
      <c r="N137" s="42"/>
      <c r="O137" s="42"/>
      <c r="P137" s="42"/>
      <c r="Q137" s="42"/>
      <c r="R137" s="42"/>
      <c r="S137" s="42"/>
    </row>
    <row r="138" spans="13:19" ht="14.25" customHeight="1" x14ac:dyDescent="0.3">
      <c r="M138" s="43"/>
      <c r="N138" s="42"/>
      <c r="O138" s="42"/>
      <c r="P138" s="42"/>
      <c r="Q138" s="42"/>
      <c r="R138" s="42"/>
      <c r="S138" s="42"/>
    </row>
    <row r="139" spans="13:19" ht="14.25" customHeight="1" x14ac:dyDescent="0.3">
      <c r="M139" s="43"/>
      <c r="N139" s="42"/>
      <c r="O139" s="42"/>
      <c r="P139" s="42"/>
      <c r="Q139" s="42"/>
      <c r="R139" s="42"/>
      <c r="S139" s="42"/>
    </row>
    <row r="140" spans="13:19" ht="14.25" customHeight="1" x14ac:dyDescent="0.3">
      <c r="M140" s="43"/>
      <c r="N140" s="42"/>
      <c r="O140" s="42"/>
      <c r="P140" s="42"/>
      <c r="Q140" s="42"/>
      <c r="R140" s="42"/>
      <c r="S140" s="42"/>
    </row>
    <row r="141" spans="13:19" ht="14.25" customHeight="1" x14ac:dyDescent="0.3">
      <c r="M141" s="43"/>
      <c r="N141" s="42"/>
      <c r="O141" s="42"/>
      <c r="P141" s="42"/>
      <c r="Q141" s="42"/>
      <c r="R141" s="42"/>
      <c r="S141" s="42"/>
    </row>
    <row r="142" spans="13:19" ht="14.25" customHeight="1" x14ac:dyDescent="0.3">
      <c r="M142" s="43"/>
      <c r="N142" s="42"/>
      <c r="O142" s="42"/>
      <c r="P142" s="42"/>
      <c r="Q142" s="42"/>
      <c r="R142" s="42"/>
      <c r="S142" s="42"/>
    </row>
    <row r="143" spans="13:19" ht="14.25" customHeight="1" x14ac:dyDescent="0.3">
      <c r="M143" s="43"/>
      <c r="N143" s="42"/>
      <c r="O143" s="42"/>
      <c r="P143" s="42"/>
      <c r="Q143" s="42"/>
      <c r="R143" s="42"/>
      <c r="S143" s="42"/>
    </row>
    <row r="144" spans="13:19" ht="14.25" customHeight="1" x14ac:dyDescent="0.3">
      <c r="M144" s="43"/>
      <c r="N144" s="42"/>
      <c r="O144" s="42"/>
      <c r="P144" s="42"/>
      <c r="Q144" s="42"/>
      <c r="R144" s="42"/>
      <c r="S144" s="42"/>
    </row>
    <row r="145" spans="1:19" ht="14.25" customHeight="1" x14ac:dyDescent="0.3">
      <c r="M145" s="43"/>
      <c r="N145" s="42"/>
      <c r="O145" s="42"/>
      <c r="P145" s="42"/>
      <c r="Q145" s="42"/>
      <c r="R145" s="42"/>
      <c r="S145" s="42"/>
    </row>
    <row r="146" spans="1:19" ht="14.25" customHeight="1" x14ac:dyDescent="0.3">
      <c r="M146" s="43"/>
      <c r="N146" s="42"/>
      <c r="O146" s="42"/>
      <c r="P146" s="42"/>
      <c r="Q146" s="42"/>
      <c r="R146" s="42"/>
      <c r="S146" s="42"/>
    </row>
    <row r="147" spans="1:19" ht="14.25" customHeight="1" x14ac:dyDescent="0.3">
      <c r="M147" s="43"/>
      <c r="N147" s="42"/>
      <c r="O147" s="42"/>
      <c r="P147" s="42"/>
      <c r="Q147" s="42"/>
      <c r="R147" s="42"/>
      <c r="S147" s="42"/>
    </row>
    <row r="148" spans="1:19" ht="14.25" customHeight="1" x14ac:dyDescent="0.3">
      <c r="M148" s="43"/>
      <c r="N148" s="42"/>
      <c r="O148" s="42"/>
      <c r="P148" s="42"/>
      <c r="Q148" s="42"/>
      <c r="R148" s="42"/>
      <c r="S148" s="42"/>
    </row>
    <row r="149" spans="1:19" ht="14.25" customHeight="1" x14ac:dyDescent="0.3">
      <c r="M149" s="43"/>
      <c r="N149" s="28"/>
      <c r="O149" s="28"/>
      <c r="P149" s="28"/>
      <c r="Q149" s="28"/>
      <c r="R149" s="28"/>
      <c r="S149" s="28"/>
    </row>
    <row r="150" spans="1:19" ht="14.25" customHeight="1" x14ac:dyDescent="0.3">
      <c r="M150" s="43"/>
      <c r="N150" s="42"/>
      <c r="O150" s="42"/>
      <c r="P150" s="42"/>
      <c r="Q150" s="42"/>
      <c r="R150" s="42"/>
      <c r="S150" s="42"/>
    </row>
    <row r="151" spans="1:19" ht="14.25" customHeight="1" x14ac:dyDescent="0.3">
      <c r="N151" s="28"/>
      <c r="O151" s="28"/>
      <c r="P151" s="28"/>
      <c r="Q151" s="28"/>
      <c r="R151" s="28"/>
      <c r="S151" s="28"/>
    </row>
    <row r="152" spans="1:19" ht="14.25" customHeight="1" x14ac:dyDescent="0.3"/>
    <row r="153" spans="1:19" ht="14.25" customHeight="1" x14ac:dyDescent="0.3"/>
    <row r="154" spans="1:19" s="94" customFormat="1" ht="14.25" customHeight="1" x14ac:dyDescent="0.3">
      <c r="A154"/>
      <c r="B154" s="10"/>
      <c r="C154" s="11"/>
      <c r="D154"/>
      <c r="E154"/>
      <c r="F154"/>
      <c r="G154" s="4"/>
      <c r="H154" s="4"/>
      <c r="I154" s="4"/>
      <c r="J154" s="4"/>
      <c r="K154" s="4"/>
      <c r="L154" s="9"/>
      <c r="M154" s="227"/>
    </row>
    <row r="155" spans="1:19" ht="14.25" customHeight="1" x14ac:dyDescent="0.3"/>
    <row r="156" spans="1:19" ht="14.25" customHeight="1" x14ac:dyDescent="0.3"/>
    <row r="157" spans="1:19" ht="14.25" customHeight="1" x14ac:dyDescent="0.3"/>
    <row r="158" spans="1:19" ht="14.25" customHeight="1" x14ac:dyDescent="0.3"/>
    <row r="159" spans="1:19" ht="14.25" hidden="1" customHeight="1" x14ac:dyDescent="0.3">
      <c r="M159" s="94"/>
    </row>
    <row r="160" spans="1:19" ht="14.25" hidden="1" customHeight="1" x14ac:dyDescent="0.3">
      <c r="M160" s="43"/>
      <c r="N160" s="42"/>
      <c r="O160" s="42"/>
      <c r="P160" s="42"/>
      <c r="Q160" s="42"/>
      <c r="R160" s="42"/>
      <c r="S160" s="42"/>
    </row>
    <row r="161" spans="1:19" ht="14.25" hidden="1" customHeight="1" x14ac:dyDescent="0.3">
      <c r="M161" s="94"/>
    </row>
    <row r="162" spans="1:19" ht="14.25" hidden="1" customHeight="1" x14ac:dyDescent="0.3">
      <c r="M162" s="43"/>
      <c r="N162" s="42"/>
      <c r="O162" s="42"/>
      <c r="P162" s="42"/>
      <c r="Q162" s="42"/>
      <c r="R162" s="42"/>
      <c r="S162" s="42"/>
    </row>
    <row r="163" spans="1:19" ht="14.25" customHeight="1" x14ac:dyDescent="0.4">
      <c r="M163" s="42"/>
      <c r="N163" s="50"/>
      <c r="O163" s="50"/>
      <c r="P163" s="50"/>
      <c r="Q163" s="50"/>
      <c r="R163" s="50"/>
      <c r="S163" s="50"/>
    </row>
    <row r="164" spans="1:19" ht="14.25" customHeight="1" x14ac:dyDescent="0.3">
      <c r="M164" s="43"/>
      <c r="N164" s="42"/>
      <c r="O164" s="42"/>
      <c r="P164" s="42"/>
      <c r="Q164" s="42"/>
      <c r="R164" s="42"/>
      <c r="S164" s="42"/>
    </row>
    <row r="165" spans="1:19" ht="14.25" customHeight="1" x14ac:dyDescent="0.3">
      <c r="M165" s="43"/>
      <c r="N165" s="42"/>
      <c r="O165" s="42"/>
      <c r="P165" s="42"/>
      <c r="Q165" s="42"/>
      <c r="R165" s="42"/>
      <c r="S165" s="42"/>
    </row>
    <row r="166" spans="1:19" ht="14.25" customHeight="1" x14ac:dyDescent="0.3">
      <c r="M166" s="43"/>
      <c r="N166" s="42"/>
      <c r="O166" s="42"/>
      <c r="P166" s="42"/>
      <c r="Q166" s="42"/>
      <c r="R166" s="42"/>
      <c r="S166" s="42"/>
    </row>
    <row r="167" spans="1:19" ht="14.25" customHeight="1" x14ac:dyDescent="0.3">
      <c r="M167" s="43"/>
      <c r="N167" s="42"/>
      <c r="O167" s="42"/>
      <c r="P167" s="42"/>
      <c r="Q167" s="42"/>
      <c r="R167" s="42"/>
      <c r="S167" s="42"/>
    </row>
    <row r="168" spans="1:19" ht="14.25" customHeight="1" x14ac:dyDescent="0.3">
      <c r="M168" s="43"/>
      <c r="N168" s="42"/>
      <c r="O168" s="42"/>
      <c r="P168" s="42"/>
      <c r="Q168" s="42"/>
      <c r="R168" s="42"/>
      <c r="S168" s="42"/>
    </row>
    <row r="169" spans="1:19" ht="14.25" customHeight="1" x14ac:dyDescent="0.3">
      <c r="M169" s="43"/>
      <c r="N169" s="42"/>
      <c r="O169" s="42"/>
      <c r="P169" s="42"/>
      <c r="Q169" s="42"/>
      <c r="R169" s="42"/>
      <c r="S169" s="42"/>
    </row>
    <row r="170" spans="1:19" ht="14.25" customHeight="1" x14ac:dyDescent="0.3">
      <c r="M170" s="43"/>
      <c r="N170" s="42"/>
      <c r="O170" s="42"/>
      <c r="P170" s="42"/>
      <c r="Q170" s="42"/>
      <c r="R170" s="42"/>
      <c r="S170" s="42"/>
    </row>
    <row r="171" spans="1:19" ht="14.25" customHeight="1" x14ac:dyDescent="0.3">
      <c r="M171" s="43"/>
      <c r="N171" s="28"/>
      <c r="O171" s="28"/>
      <c r="P171" s="28"/>
      <c r="Q171" s="28"/>
      <c r="R171" s="28"/>
      <c r="S171" s="28"/>
    </row>
    <row r="172" spans="1:19" ht="14.25" customHeight="1" x14ac:dyDescent="0.3">
      <c r="M172" s="43"/>
      <c r="N172" s="42"/>
      <c r="O172" s="42"/>
      <c r="P172" s="42"/>
      <c r="Q172" s="42"/>
      <c r="R172" s="42"/>
      <c r="S172" s="42"/>
    </row>
    <row r="173" spans="1:19" ht="14.25" customHeight="1" x14ac:dyDescent="0.3">
      <c r="N173" s="28"/>
      <c r="O173" s="28"/>
      <c r="P173" s="28"/>
      <c r="Q173" s="28"/>
      <c r="R173" s="28"/>
      <c r="S173" s="28"/>
    </row>
    <row r="174" spans="1:19" ht="14.25" customHeight="1" x14ac:dyDescent="0.3"/>
    <row r="175" spans="1:19" ht="14.25" customHeight="1" x14ac:dyDescent="0.3"/>
    <row r="176" spans="1:19" s="94" customFormat="1" ht="14.25" customHeight="1" x14ac:dyDescent="0.3">
      <c r="A176"/>
      <c r="B176" s="10"/>
      <c r="C176" s="11"/>
      <c r="D176"/>
      <c r="E176"/>
      <c r="F176"/>
      <c r="G176" s="4"/>
      <c r="H176" s="4"/>
      <c r="I176" s="4"/>
      <c r="J176" s="4"/>
      <c r="K176" s="4"/>
      <c r="L176" s="9"/>
      <c r="M176" s="227"/>
    </row>
    <row r="177" spans="13:19" ht="14.25" customHeight="1" x14ac:dyDescent="0.3"/>
    <row r="178" spans="13:19" ht="14" customHeight="1" x14ac:dyDescent="0.3"/>
    <row r="179" spans="13:19" x14ac:dyDescent="0.3">
      <c r="M179" s="287"/>
      <c r="N179" s="27"/>
      <c r="O179" s="27"/>
    </row>
    <row r="180" spans="13:19" x14ac:dyDescent="0.3">
      <c r="M180" s="94"/>
    </row>
    <row r="181" spans="13:19" x14ac:dyDescent="0.3">
      <c r="M181" s="43"/>
      <c r="N181" s="42"/>
      <c r="O181" s="42"/>
      <c r="P181" s="42"/>
      <c r="Q181" s="42"/>
      <c r="R181" s="42"/>
      <c r="S181" s="42"/>
    </row>
    <row r="182" spans="13:19" ht="14" x14ac:dyDescent="0.4">
      <c r="M182" s="42"/>
      <c r="N182" s="50"/>
      <c r="O182" s="50"/>
      <c r="P182" s="50"/>
      <c r="Q182" s="50"/>
      <c r="R182" s="50"/>
      <c r="S182" s="50"/>
    </row>
    <row r="183" spans="13:19" x14ac:dyDescent="0.3">
      <c r="M183" s="43"/>
      <c r="N183" s="42"/>
      <c r="O183" s="42"/>
      <c r="P183" s="42"/>
      <c r="Q183" s="42"/>
      <c r="R183" s="42"/>
      <c r="S183" s="42"/>
    </row>
    <row r="184" spans="13:19" x14ac:dyDescent="0.3">
      <c r="M184" s="43"/>
      <c r="N184" s="42"/>
      <c r="O184" s="42"/>
      <c r="P184" s="42"/>
      <c r="Q184" s="42"/>
      <c r="R184" s="42"/>
      <c r="S184" s="42"/>
    </row>
    <row r="185" spans="13:19" x14ac:dyDescent="0.3">
      <c r="M185" s="43"/>
      <c r="N185" s="42"/>
      <c r="O185" s="42"/>
      <c r="P185" s="42"/>
      <c r="Q185" s="42"/>
      <c r="R185" s="42"/>
      <c r="S185" s="42"/>
    </row>
    <row r="186" spans="13:19" x14ac:dyDescent="0.3">
      <c r="M186" s="43"/>
      <c r="N186" s="42">
        <f>+L61-L69</f>
        <v>0</v>
      </c>
      <c r="O186" s="42"/>
      <c r="P186" s="42"/>
      <c r="Q186" s="42"/>
      <c r="R186" s="42"/>
      <c r="S186" s="42"/>
    </row>
    <row r="187" spans="13:19" x14ac:dyDescent="0.3">
      <c r="M187" s="42"/>
      <c r="N187" s="42"/>
      <c r="O187" s="42"/>
      <c r="P187" s="42"/>
      <c r="Q187" s="42"/>
      <c r="R187" s="42"/>
      <c r="S187" s="42"/>
    </row>
    <row r="188" spans="13:19" x14ac:dyDescent="0.3">
      <c r="M188" s="43"/>
      <c r="N188" s="42"/>
      <c r="O188" s="42"/>
      <c r="P188" s="42"/>
      <c r="Q188" s="42"/>
      <c r="R188" s="42"/>
      <c r="S188" s="42"/>
    </row>
    <row r="189" spans="13:19" x14ac:dyDescent="0.3">
      <c r="M189" s="43"/>
      <c r="N189" s="42"/>
      <c r="O189" s="42"/>
      <c r="P189" s="42"/>
      <c r="Q189" s="42"/>
      <c r="R189" s="42"/>
      <c r="S189" s="42"/>
    </row>
    <row r="190" spans="13:19" ht="14" x14ac:dyDescent="0.4">
      <c r="M190" s="50"/>
      <c r="N190" s="42"/>
      <c r="O190" s="42"/>
      <c r="P190" s="42"/>
      <c r="Q190" s="42"/>
      <c r="R190" s="42"/>
      <c r="S190" s="42"/>
    </row>
    <row r="191" spans="13:19" x14ac:dyDescent="0.3">
      <c r="M191" s="42"/>
      <c r="N191" s="42"/>
      <c r="O191" s="42"/>
      <c r="P191" s="42"/>
      <c r="Q191" s="42"/>
      <c r="R191" s="42"/>
      <c r="S191" s="42"/>
    </row>
    <row r="192" spans="13:19" x14ac:dyDescent="0.3">
      <c r="M192" s="43"/>
      <c r="N192" s="42"/>
      <c r="O192" s="42"/>
      <c r="P192" s="42"/>
      <c r="Q192" s="42"/>
      <c r="R192" s="42"/>
      <c r="S192" s="42"/>
    </row>
    <row r="193" spans="1:19" x14ac:dyDescent="0.3">
      <c r="M193" s="43"/>
      <c r="N193" s="42"/>
      <c r="O193" s="42"/>
      <c r="P193" s="42"/>
      <c r="Q193" s="42"/>
      <c r="R193" s="42"/>
      <c r="S193" s="42"/>
    </row>
    <row r="194" spans="1:19" ht="8.25" customHeight="1" x14ac:dyDescent="0.3"/>
    <row r="195" spans="1:19" s="94" customFormat="1" x14ac:dyDescent="0.3">
      <c r="A195"/>
      <c r="B195" s="10"/>
      <c r="C195" s="11"/>
      <c r="D195"/>
      <c r="E195"/>
      <c r="F195"/>
      <c r="G195" s="4"/>
      <c r="H195" s="4"/>
      <c r="I195" s="4"/>
      <c r="J195" s="4"/>
      <c r="K195" s="4"/>
      <c r="L195" s="9"/>
    </row>
    <row r="199" spans="1:19" x14ac:dyDescent="0.3">
      <c r="M199" s="94"/>
    </row>
    <row r="200" spans="1:19" x14ac:dyDescent="0.3">
      <c r="M200" s="43"/>
      <c r="N200" s="42"/>
      <c r="O200" s="42"/>
      <c r="P200" s="42"/>
      <c r="Q200" s="42"/>
      <c r="R200" s="42"/>
      <c r="S200" s="42"/>
    </row>
    <row r="201" spans="1:19" ht="14" x14ac:dyDescent="0.4">
      <c r="M201" s="42"/>
      <c r="N201" s="50"/>
      <c r="O201" s="50"/>
      <c r="P201" s="50"/>
      <c r="Q201" s="50"/>
      <c r="R201" s="50"/>
      <c r="S201" s="50"/>
    </row>
    <row r="202" spans="1:19" x14ac:dyDescent="0.3">
      <c r="M202" s="43"/>
      <c r="N202" s="42"/>
      <c r="O202" s="42"/>
      <c r="P202" s="42"/>
      <c r="Q202" s="42"/>
      <c r="R202" s="42"/>
      <c r="S202" s="42"/>
    </row>
    <row r="203" spans="1:19" x14ac:dyDescent="0.3">
      <c r="M203" s="43"/>
      <c r="N203" s="42"/>
      <c r="O203" s="42"/>
      <c r="P203" s="42"/>
      <c r="Q203" s="42"/>
      <c r="R203" s="42"/>
      <c r="S203" s="42"/>
    </row>
    <row r="204" spans="1:19" x14ac:dyDescent="0.3">
      <c r="M204" s="43"/>
      <c r="N204" s="42"/>
      <c r="O204" s="42"/>
      <c r="P204" s="42"/>
      <c r="Q204" s="42"/>
      <c r="R204" s="42"/>
      <c r="S204" s="42"/>
    </row>
    <row r="205" spans="1:19" x14ac:dyDescent="0.3">
      <c r="M205" s="43"/>
      <c r="N205" s="28"/>
      <c r="O205" s="28"/>
      <c r="P205" s="28"/>
      <c r="Q205" s="28"/>
      <c r="R205" s="28"/>
      <c r="S205" s="28"/>
    </row>
    <row r="206" spans="1:19" x14ac:dyDescent="0.3">
      <c r="M206" s="43"/>
      <c r="N206" s="42"/>
      <c r="O206" s="42"/>
      <c r="P206" s="42"/>
      <c r="Q206" s="42"/>
      <c r="R206" s="42"/>
      <c r="S206" s="42"/>
    </row>
    <row r="207" spans="1:19" x14ac:dyDescent="0.3">
      <c r="N207" s="28"/>
      <c r="O207" s="28"/>
      <c r="P207" s="28"/>
      <c r="Q207" s="28"/>
      <c r="R207" s="28"/>
      <c r="S207" s="28"/>
    </row>
    <row r="214" spans="1:19" ht="6.75" customHeight="1" x14ac:dyDescent="0.3"/>
    <row r="215" spans="1:19" s="94" customFormat="1" x14ac:dyDescent="0.3">
      <c r="A215"/>
      <c r="B215" s="10"/>
      <c r="C215" s="11"/>
      <c r="D215"/>
      <c r="E215"/>
      <c r="F215"/>
      <c r="G215" s="4"/>
      <c r="H215" s="4"/>
      <c r="I215" s="4"/>
      <c r="J215" s="4"/>
      <c r="K215" s="4"/>
      <c r="L215" s="9"/>
    </row>
    <row r="216" spans="1:19" ht="8.25" customHeight="1" x14ac:dyDescent="0.3"/>
    <row r="217" spans="1:19" ht="16.5" customHeight="1" x14ac:dyDescent="0.3">
      <c r="M217" s="94"/>
      <c r="N217" s="288"/>
      <c r="O217" s="288"/>
      <c r="P217" s="288"/>
      <c r="Q217" s="288"/>
      <c r="R217" s="288"/>
      <c r="S217" s="288"/>
    </row>
    <row r="218" spans="1:19" ht="18" customHeight="1" x14ac:dyDescent="0.3">
      <c r="M218" s="43"/>
      <c r="N218" s="42"/>
      <c r="O218" s="42"/>
      <c r="P218" s="42"/>
      <c r="Q218" s="42"/>
      <c r="R218" s="42"/>
      <c r="S218" s="42"/>
    </row>
    <row r="219" spans="1:19" ht="17.25" customHeight="1" x14ac:dyDescent="0.4">
      <c r="M219" s="42"/>
      <c r="N219" s="50"/>
      <c r="O219" s="50"/>
      <c r="P219" s="50"/>
      <c r="Q219" s="50"/>
      <c r="R219" s="50"/>
      <c r="S219" s="50"/>
    </row>
    <row r="220" spans="1:19" ht="30.75" customHeight="1" x14ac:dyDescent="0.3">
      <c r="M220" s="43"/>
      <c r="N220" s="42"/>
      <c r="O220" s="42"/>
      <c r="P220" s="42"/>
      <c r="Q220" s="42"/>
      <c r="R220" s="42"/>
      <c r="S220" s="42"/>
    </row>
    <row r="221" spans="1:19" x14ac:dyDescent="0.3">
      <c r="M221" s="43"/>
      <c r="N221" s="42"/>
      <c r="O221" s="42"/>
      <c r="P221" s="42"/>
      <c r="Q221" s="42"/>
      <c r="R221" s="42"/>
      <c r="S221" s="42"/>
    </row>
    <row r="222" spans="1:19" x14ac:dyDescent="0.3">
      <c r="M222" s="43"/>
      <c r="N222" s="42"/>
      <c r="O222" s="42"/>
      <c r="P222" s="42"/>
      <c r="Q222" s="42"/>
      <c r="R222" s="42"/>
      <c r="S222" s="42"/>
    </row>
    <row r="223" spans="1:19" x14ac:dyDescent="0.3">
      <c r="M223" s="43"/>
      <c r="N223" s="42"/>
      <c r="O223" s="42"/>
      <c r="P223" s="42"/>
      <c r="Q223" s="42"/>
      <c r="R223" s="42"/>
      <c r="S223" s="42"/>
    </row>
    <row r="224" spans="1:19" x14ac:dyDescent="0.3">
      <c r="M224" s="43"/>
      <c r="N224" s="42"/>
      <c r="O224" s="42"/>
      <c r="P224" s="42"/>
      <c r="Q224" s="42"/>
      <c r="R224" s="42"/>
      <c r="S224" s="42"/>
    </row>
    <row r="225" spans="1:21" x14ac:dyDescent="0.3">
      <c r="N225" s="42"/>
      <c r="O225" s="28"/>
      <c r="P225" s="28"/>
      <c r="Q225" s="28"/>
      <c r="R225" s="28"/>
      <c r="S225" s="28"/>
    </row>
    <row r="226" spans="1:21" x14ac:dyDescent="0.3">
      <c r="N226" s="289"/>
      <c r="O226" s="289"/>
      <c r="P226" s="289"/>
      <c r="Q226" s="289"/>
      <c r="R226" s="289"/>
      <c r="S226" s="289"/>
    </row>
    <row r="227" spans="1:21" x14ac:dyDescent="0.3">
      <c r="N227" s="28"/>
      <c r="O227" s="28"/>
      <c r="P227" s="28"/>
      <c r="Q227" s="28"/>
      <c r="R227" s="28"/>
      <c r="S227" s="28"/>
    </row>
    <row r="228" spans="1:21" s="94" customFormat="1" ht="15.75" customHeight="1" x14ac:dyDescent="0.3">
      <c r="A228"/>
      <c r="B228" s="10"/>
      <c r="C228" s="11"/>
      <c r="D228"/>
      <c r="E228"/>
      <c r="F228"/>
      <c r="G228" s="4"/>
      <c r="H228" s="4"/>
      <c r="I228" s="4"/>
      <c r="J228" s="4"/>
      <c r="K228" s="4"/>
      <c r="L228" s="9"/>
      <c r="N228" s="196"/>
      <c r="O228" s="196"/>
      <c r="P228" s="196"/>
      <c r="Q228" s="196"/>
      <c r="R228" s="196"/>
      <c r="S228" s="196"/>
    </row>
    <row r="232" spans="1:21" x14ac:dyDescent="0.3">
      <c r="N232" s="28"/>
      <c r="O232" s="28"/>
      <c r="P232" s="28"/>
      <c r="Q232" s="28"/>
      <c r="R232" s="28"/>
      <c r="S232" s="28"/>
    </row>
    <row r="236" spans="1:21" x14ac:dyDescent="0.3">
      <c r="P236" s="4"/>
      <c r="Q236" s="4"/>
      <c r="R236" s="4"/>
      <c r="S236" s="4"/>
      <c r="T236" s="4"/>
      <c r="U236" s="4"/>
    </row>
    <row r="247" spans="15:16" x14ac:dyDescent="0.3">
      <c r="O247" s="290"/>
      <c r="P247" s="291"/>
    </row>
  </sheetData>
  <mergeCells count="11">
    <mergeCell ref="A18:A20"/>
    <mergeCell ref="B4:H4"/>
    <mergeCell ref="E6:F6"/>
    <mergeCell ref="A9:A11"/>
    <mergeCell ref="A12:A14"/>
    <mergeCell ref="A15:A17"/>
    <mergeCell ref="A33:B33"/>
    <mergeCell ref="A35:B35"/>
    <mergeCell ref="A37:B37"/>
    <mergeCell ref="A46:A48"/>
    <mergeCell ref="A54:A56"/>
  </mergeCells>
  <pageMargins left="0.02" right="0.02" top="0.02" bottom="0.17" header="0.18" footer="0.18"/>
  <pageSetup scale="62" fitToHeight="0" orientation="portrait" horizontalDpi="300" verticalDpi="300"/>
  <headerFooter alignWithMargins="0">
    <oddFooter>&amp;CPage &amp;P of &amp;N&amp;R U01  --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 YEAR BUDGET</vt:lpstr>
      <vt:lpstr>'5 YEAR BUDGET'!Print_Area</vt:lpstr>
      <vt:lpstr>'5 YEAR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2022-08-12T13:19:23Z</dcterms:created>
  <dcterms:modified xsi:type="dcterms:W3CDTF">2023-01-11T15:14:32Z</dcterms:modified>
</cp:coreProperties>
</file>